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\Documents\BOJAN SAJT\"/>
    </mc:Choice>
  </mc:AlternateContent>
  <bookViews>
    <workbookView xWindow="0" yWindow="0" windowWidth="15390" windowHeight="8085"/>
  </bookViews>
  <sheets>
    <sheet name="Финансијски план за 2026 год-1 " sheetId="1" r:id="rId1"/>
  </sheets>
  <definedNames>
    <definedName name="_xlnm.Print_Area" localSheetId="0">'Финансијски план за 2026 год-1 '!$B$1:$I$156</definedName>
    <definedName name="_xlnm.Print_Titles" localSheetId="0">'Финансијски план за 2026 год-1 '!$41:$43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8" i="1" l="1"/>
  <c r="F148" i="1"/>
  <c r="H148" i="1"/>
  <c r="I148" i="1" l="1"/>
  <c r="B22" i="1"/>
  <c r="F36" i="1" l="1"/>
  <c r="F149" i="1"/>
  <c r="F37" i="1" l="1"/>
  <c r="I39" i="1" s="1"/>
  <c r="I151" i="1"/>
</calcChain>
</file>

<file path=xl/sharedStrings.xml><?xml version="1.0" encoding="utf-8"?>
<sst xmlns="http://schemas.openxmlformats.org/spreadsheetml/2006/main" count="246" uniqueCount="226">
  <si>
    <t xml:space="preserve">Панчина 1, Београд
</t>
  </si>
  <si>
    <t>Р. бр.</t>
  </si>
  <si>
    <t>Конто</t>
  </si>
  <si>
    <t>Република</t>
  </si>
  <si>
    <t>Град</t>
  </si>
  <si>
    <t>Рефундације</t>
  </si>
  <si>
    <t>Материјални трошкови</t>
  </si>
  <si>
    <t>Сопствени приходи</t>
  </si>
  <si>
    <t>Родитељски динар</t>
  </si>
  <si>
    <t>733121</t>
  </si>
  <si>
    <t>741411</t>
  </si>
  <si>
    <t>742378</t>
  </si>
  <si>
    <t>791111</t>
  </si>
  <si>
    <t>811122</t>
  </si>
  <si>
    <t>Примања од откупа станова у државној својини</t>
  </si>
  <si>
    <t>- у динарима -</t>
  </si>
  <si>
    <t>УКУПНИ ПРИХОДИ</t>
  </si>
  <si>
    <t>414411</t>
  </si>
  <si>
    <t>415112</t>
  </si>
  <si>
    <t>421111</t>
  </si>
  <si>
    <t>421211</t>
  </si>
  <si>
    <t>421225</t>
  </si>
  <si>
    <t>421311</t>
  </si>
  <si>
    <t>421321</t>
  </si>
  <si>
    <t>421325</t>
  </si>
  <si>
    <t>421411</t>
  </si>
  <si>
    <t>421412</t>
  </si>
  <si>
    <t>421421</t>
  </si>
  <si>
    <t>421521</t>
  </si>
  <si>
    <t>Плате и додаци запослених</t>
  </si>
  <si>
    <t>Доприноси за ПИО</t>
  </si>
  <si>
    <t>Доприноси за здравствено осигурање</t>
  </si>
  <si>
    <t>Накнаде у натури - БусПлус</t>
  </si>
  <si>
    <t>Јубиларне награде</t>
  </si>
  <si>
    <t>Трошкови платног промета</t>
  </si>
  <si>
    <t>Енергетске услуге</t>
  </si>
  <si>
    <t>Услуге за електричну енергију</t>
  </si>
  <si>
    <t>Централно грејање</t>
  </si>
  <si>
    <t>Комуналне услуге</t>
  </si>
  <si>
    <t>Водовод</t>
  </si>
  <si>
    <t>Дератизација</t>
  </si>
  <si>
    <t>Услуга одвоза смећа</t>
  </si>
  <si>
    <t>Услуге комуникација</t>
  </si>
  <si>
    <t>Телефон</t>
  </si>
  <si>
    <t>Интернет</t>
  </si>
  <si>
    <t>Пошта</t>
  </si>
  <si>
    <t>Осигурање запослених</t>
  </si>
  <si>
    <t>422412</t>
  </si>
  <si>
    <t>Компјутерске услуге</t>
  </si>
  <si>
    <t>423211</t>
  </si>
  <si>
    <t>423221</t>
  </si>
  <si>
    <t>423321</t>
  </si>
  <si>
    <t>423419</t>
  </si>
  <si>
    <t>423521</t>
  </si>
  <si>
    <t>423599</t>
  </si>
  <si>
    <t>423711</t>
  </si>
  <si>
    <t>423911</t>
  </si>
  <si>
    <t>424331</t>
  </si>
  <si>
    <t>425112</t>
  </si>
  <si>
    <t>425116</t>
  </si>
  <si>
    <t>425119</t>
  </si>
  <si>
    <t>425261</t>
  </si>
  <si>
    <t>425281</t>
  </si>
  <si>
    <t>426111</t>
  </si>
  <si>
    <t>Услуге израде и одржавања софтвера</t>
  </si>
  <si>
    <t>Услуге образовања и усавршавања - семинари</t>
  </si>
  <si>
    <t>Остале услуге штампања</t>
  </si>
  <si>
    <t>Стални трошкови</t>
  </si>
  <si>
    <t>Расходи за запослене</t>
  </si>
  <si>
    <t>Трошкови осигурања</t>
  </si>
  <si>
    <t>Трошкови путовања и транспорта</t>
  </si>
  <si>
    <t>Услуге образовања и усавршавања запослених</t>
  </si>
  <si>
    <t>Услуге информисања</t>
  </si>
  <si>
    <t>Стручне услуге</t>
  </si>
  <si>
    <t>Правно заступање пред судовима - адвокати</t>
  </si>
  <si>
    <t>Репрезентација</t>
  </si>
  <si>
    <t>Остале услуге</t>
  </si>
  <si>
    <t>Медицинске услуге - санитарни прегледи</t>
  </si>
  <si>
    <t>Текуће поправке и одржавање</t>
  </si>
  <si>
    <t>Текуће поправке и одржавање опреме за образовање</t>
  </si>
  <si>
    <t>Остале услуге и материјал за текуће одржавање зграде</t>
  </si>
  <si>
    <t>Текуће поправке и одржавање опреме за јавну безбедност</t>
  </si>
  <si>
    <t>Материјал</t>
  </si>
  <si>
    <t>Расходи за радну униформу</t>
  </si>
  <si>
    <t>426311</t>
  </si>
  <si>
    <t>426411</t>
  </si>
  <si>
    <t>426611</t>
  </si>
  <si>
    <t>426631</t>
  </si>
  <si>
    <t>426791</t>
  </si>
  <si>
    <t>426913</t>
  </si>
  <si>
    <t>426919</t>
  </si>
  <si>
    <t>426811</t>
  </si>
  <si>
    <t>Основна средства - машине и опрема</t>
  </si>
  <si>
    <t>Бензин</t>
  </si>
  <si>
    <t>Материјал за образовање</t>
  </si>
  <si>
    <t>Остали медицински и лабораторијски материјал</t>
  </si>
  <si>
    <t>Алат и инвентар</t>
  </si>
  <si>
    <t>Остали материјални трошкови за посебне намене</t>
  </si>
  <si>
    <t>УКУПНИ РАСХОДИ</t>
  </si>
  <si>
    <t>Назив</t>
  </si>
  <si>
    <t>ПРИХОДИ</t>
  </si>
  <si>
    <t>Текући трансфери од других нивоа власти</t>
  </si>
  <si>
    <t>Други приходи</t>
  </si>
  <si>
    <t>Приходи из буџета</t>
  </si>
  <si>
    <t>Примања од продаје непокретности</t>
  </si>
  <si>
    <t>РАСХОДИ</t>
  </si>
  <si>
    <t>Рефундације града за комуналне трошкове</t>
  </si>
  <si>
    <t>Приход од осигурања</t>
  </si>
  <si>
    <t>Родитељски динар за ваннаставне активности</t>
  </si>
  <si>
    <t>Матура</t>
  </si>
  <si>
    <t>Осигурање ученика</t>
  </si>
  <si>
    <t>Припрема и дистрибуција ручка за ученике у продуженом боравку</t>
  </si>
  <si>
    <t>421392</t>
  </si>
  <si>
    <t>Допринос за коришћење вода</t>
  </si>
  <si>
    <t>423391</t>
  </si>
  <si>
    <t>Стручни испит</t>
  </si>
  <si>
    <t>Услуга израде распореда часова</t>
  </si>
  <si>
    <t>Израда плана набавке и друге услуге везане за ЈН</t>
  </si>
  <si>
    <t>Столарски радови</t>
  </si>
  <si>
    <t>Текуће одржавање - централно грејање</t>
  </si>
  <si>
    <t>Канцеларијски материјал</t>
  </si>
  <si>
    <t>426121</t>
  </si>
  <si>
    <t>Помоћ у медицинском лечењу-солидарна помоћ</t>
  </si>
  <si>
    <t>Материјал за спорт</t>
  </si>
  <si>
    <t>-</t>
  </si>
  <si>
    <t>Посете - музеји, позоришта, излети</t>
  </si>
  <si>
    <t>Трошкови дневница на службеном путовању</t>
  </si>
  <si>
    <t xml:space="preserve">ОШ „1300 КАПЛАРА“
</t>
  </si>
  <si>
    <t>421429</t>
  </si>
  <si>
    <t xml:space="preserve">Остале ПТТ услуге </t>
  </si>
  <si>
    <t>423712</t>
  </si>
  <si>
    <t>Поклони</t>
  </si>
  <si>
    <t>Ручак - град</t>
  </si>
  <si>
    <t>425231</t>
  </si>
  <si>
    <t>Текуће поправке и одржавање опреме за пољопривреду</t>
  </si>
  <si>
    <t>426131</t>
  </si>
  <si>
    <t>Цвеће и зеленило</t>
  </si>
  <si>
    <t>414311</t>
  </si>
  <si>
    <t>Отпремнина приликом одласка у пензију</t>
  </si>
  <si>
    <t>425222</t>
  </si>
  <si>
    <t>Рачунарска опрема- текућа поправка и одржавање</t>
  </si>
  <si>
    <t>425221</t>
  </si>
  <si>
    <t>Намештај-текуће поправке и одржавање</t>
  </si>
  <si>
    <t xml:space="preserve">Осигурање ученика </t>
  </si>
  <si>
    <t xml:space="preserve">Матура </t>
  </si>
  <si>
    <t xml:space="preserve">Судске таксе </t>
  </si>
  <si>
    <t>426911</t>
  </si>
  <si>
    <t>Потрошни материјал</t>
  </si>
  <si>
    <t>Стручна литература за редовне потребе запослених</t>
  </si>
  <si>
    <t>Хемијска средства за чишћење</t>
  </si>
  <si>
    <t>745122</t>
  </si>
  <si>
    <t>Закупнина за стан у државној својини</t>
  </si>
  <si>
    <t>482251</t>
  </si>
  <si>
    <t xml:space="preserve">Услуге одржавања сајта </t>
  </si>
  <si>
    <t>Услуге одржавања рачунара</t>
  </si>
  <si>
    <t>Приходи из буџета - плате, порези и доприноси, отпремнине, НГО…</t>
  </si>
  <si>
    <t>425223</t>
  </si>
  <si>
    <t>Текуће поправке и одржавање опреме за комуникацију</t>
  </si>
  <si>
    <t xml:space="preserve">Град - ручак за ученике </t>
  </si>
  <si>
    <t>Град - продужени боравак</t>
  </si>
  <si>
    <t>Надокнада за неискоришћени годишњи одмор</t>
  </si>
  <si>
    <t>414121</t>
  </si>
  <si>
    <t>Боловање преко 30 дана</t>
  </si>
  <si>
    <t>414419</t>
  </si>
  <si>
    <t>Остале помоћи запосленима (рођење детета)</t>
  </si>
  <si>
    <t>Солидарна помоћ и остале помоћи запосленима</t>
  </si>
  <si>
    <t>Настава у природи и излети</t>
  </si>
  <si>
    <t>Материјални трошкови (РМТ)</t>
  </si>
  <si>
    <t>423421</t>
  </si>
  <si>
    <t>Услуге информисања јавности</t>
  </si>
  <si>
    <t>485119</t>
  </si>
  <si>
    <t>424511</t>
  </si>
  <si>
    <t>424911</t>
  </si>
  <si>
    <t>Услуге одржавања природних површина ( кошење дворишта, сеча и орезивање стабала у школском дворишту, чишћење лишћа...)</t>
  </si>
  <si>
    <t>Остале специјализоване услуге (шестомесечни преглед система за дојаву пожара)</t>
  </si>
  <si>
    <t>425224</t>
  </si>
  <si>
    <t>Текуће поправке и одржавање система видео надзора</t>
  </si>
  <si>
    <t>414314</t>
  </si>
  <si>
    <t>Помоћ у случају смрти запосленог или члана уже породице</t>
  </si>
  <si>
    <t>423311</t>
  </si>
  <si>
    <t>Котизације за семинаре</t>
  </si>
  <si>
    <t>422121</t>
  </si>
  <si>
    <t>Трошкови превоза на службеном путу у земљи</t>
  </si>
  <si>
    <t>422131</t>
  </si>
  <si>
    <t>Трошкови смештаја на службеном путу у земљи</t>
  </si>
  <si>
    <t>422411</t>
  </si>
  <si>
    <t>Превоз ученика</t>
  </si>
  <si>
    <t>Трошкови путовања ученика ( републичка такмичења)</t>
  </si>
  <si>
    <t>425113</t>
  </si>
  <si>
    <t>Молерски радови</t>
  </si>
  <si>
    <t>425114</t>
  </si>
  <si>
    <t>Радови на крову</t>
  </si>
  <si>
    <t>425115</t>
  </si>
  <si>
    <t>Радови на водоводу и канализацији</t>
  </si>
  <si>
    <t>425225</t>
  </si>
  <si>
    <t>Текуће поправке и одржавање опреме за домаћинство</t>
  </si>
  <si>
    <t>Намештај</t>
  </si>
  <si>
    <t>Уградна опрема</t>
  </si>
  <si>
    <t>Електронска опрема</t>
  </si>
  <si>
    <t>424211</t>
  </si>
  <si>
    <t>Услуге образовања</t>
  </si>
  <si>
    <t>422192</t>
  </si>
  <si>
    <t>Такси превоз</t>
  </si>
  <si>
    <t>Боравак - град</t>
  </si>
  <si>
    <t>Накнада трошкова за запослене</t>
  </si>
  <si>
    <t>Општина - пројекти</t>
  </si>
  <si>
    <t>742317</t>
  </si>
  <si>
    <t>Приходи које остварују индиректни корисници буџетских средстава</t>
  </si>
  <si>
    <t>515121</t>
  </si>
  <si>
    <t>Књиге у библиотеци</t>
  </si>
  <si>
    <t>483111</t>
  </si>
  <si>
    <t>Новчане казне и пенали по решењу судова</t>
  </si>
  <si>
    <t>81.</t>
  </si>
  <si>
    <t>82.</t>
  </si>
  <si>
    <t>83.</t>
  </si>
  <si>
    <t>Штампачи</t>
  </si>
  <si>
    <t>повећање за 60.000 динара, нова позиција у финансијском плану</t>
  </si>
  <si>
    <t>повећање за 650.000 динара, претходни износ 2.850.000,00 динар</t>
  </si>
  <si>
    <t>Директорка Школе:</t>
  </si>
  <si>
    <t>ФИНАНСИЈСКИ ПЛАН ЗА 2026. ГОДИНУ ПРЕМА ИЗВОРИМА ФИНАНСИРАЊА- измена бр 1</t>
  </si>
  <si>
    <t>У Београду, 03.06.2026. године</t>
  </si>
  <si>
    <t>Председник Школског одбора:</t>
  </si>
  <si>
    <t>На основу чл. 119. ст. 1. тач. 4) Закона о основама система образовања и васпитања („Сл. гласник РС“, бр. 88/17, 27/18-др. закони, 10/19, 6/20, 129/21, 92/23 и 19/25), Школски одбор ОШ „1300 каплара“ на седници одржаној дана 03.06.2026. године доноси</t>
  </si>
  <si>
    <t>Дел. број: 691-1-2/26 од 03.06.2026. године</t>
  </si>
  <si>
    <t>Марица Ременски, с.р.</t>
  </si>
  <si>
    <t>Дијана Манце, с.р.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</si>
</sst>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&quot;.&quot;"/>
    <numFmt numFmtId="165" formatCode="#,##0_ ;[Red]\-#,##0\ "/>
    <numFmt numFmtId="166" formatCode="#,##0_ \д\и\н\а\р\а;[Red]\-#,##0\ \д\и\н\а\р\а"/>
    <numFmt numFmtId="167" formatCode="#,##0_ ;[Red]\-#,##0\ ;\-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165" fontId="2" fillId="0" borderId="0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/>
    <xf numFmtId="165" fontId="3" fillId="0" borderId="0" xfId="0" quotePrefix="1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left" vertical="center"/>
    </xf>
    <xf numFmtId="166" fontId="1" fillId="0" borderId="0" xfId="0" applyNumberFormat="1" applyFont="1" applyFill="1" applyBorder="1" applyAlignment="1">
      <alignment vertical="center"/>
    </xf>
    <xf numFmtId="167" fontId="2" fillId="0" borderId="0" xfId="0" applyNumberFormat="1" applyFont="1" applyFill="1" applyBorder="1" applyAlignment="1"/>
    <xf numFmtId="165" fontId="1" fillId="3" borderId="2" xfId="0" applyNumberFormat="1" applyFont="1" applyFill="1" applyBorder="1" applyAlignment="1">
      <alignment vertical="center"/>
    </xf>
    <xf numFmtId="165" fontId="4" fillId="0" borderId="4" xfId="0" applyNumberFormat="1" applyFont="1" applyFill="1" applyBorder="1" applyAlignment="1">
      <alignment vertical="center"/>
    </xf>
    <xf numFmtId="165" fontId="2" fillId="0" borderId="4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/>
    <xf numFmtId="165" fontId="5" fillId="4" borderId="4" xfId="0" applyNumberFormat="1" applyFont="1" applyFill="1" applyBorder="1" applyAlignment="1"/>
    <xf numFmtId="167" fontId="2" fillId="4" borderId="0" xfId="0" applyNumberFormat="1" applyFont="1" applyFill="1" applyBorder="1" applyAlignment="1"/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/>
    <xf numFmtId="49" fontId="2" fillId="4" borderId="10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center" vertical="center"/>
    </xf>
    <xf numFmtId="165" fontId="4" fillId="3" borderId="5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/>
    <xf numFmtId="165" fontId="2" fillId="4" borderId="4" xfId="0" applyNumberFormat="1" applyFont="1" applyFill="1" applyBorder="1" applyAlignment="1">
      <alignment horizontal="right"/>
    </xf>
    <xf numFmtId="165" fontId="2" fillId="4" borderId="4" xfId="0" applyNumberFormat="1" applyFont="1" applyFill="1" applyBorder="1" applyAlignment="1">
      <alignment vertical="center"/>
    </xf>
    <xf numFmtId="165" fontId="4" fillId="4" borderId="4" xfId="0" applyNumberFormat="1" applyFont="1" applyFill="1" applyBorder="1" applyAlignment="1">
      <alignment vertical="center"/>
    </xf>
    <xf numFmtId="167" fontId="2" fillId="4" borderId="8" xfId="0" applyNumberFormat="1" applyFont="1" applyFill="1" applyBorder="1" applyAlignment="1"/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vertical="center" wrapText="1"/>
    </xf>
    <xf numFmtId="167" fontId="2" fillId="4" borderId="10" xfId="0" applyNumberFormat="1" applyFont="1" applyFill="1" applyBorder="1" applyAlignment="1">
      <alignment horizontal="right"/>
    </xf>
    <xf numFmtId="164" fontId="2" fillId="4" borderId="10" xfId="0" applyNumberFormat="1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 wrapText="1"/>
    </xf>
    <xf numFmtId="165" fontId="7" fillId="4" borderId="10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/>
    <xf numFmtId="49" fontId="2" fillId="0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4" borderId="0" xfId="0" applyNumberFormat="1" applyFont="1" applyFill="1" applyBorder="1" applyAlignment="1">
      <alignment vertical="center"/>
    </xf>
    <xf numFmtId="165" fontId="7" fillId="4" borderId="10" xfId="0" applyNumberFormat="1" applyFont="1" applyFill="1" applyBorder="1" applyAlignment="1">
      <alignment horizontal="left" vertical="center"/>
    </xf>
    <xf numFmtId="165" fontId="4" fillId="4" borderId="5" xfId="0" applyNumberFormat="1" applyFont="1" applyFill="1" applyBorder="1" applyAlignment="1">
      <alignment vertical="center"/>
    </xf>
    <xf numFmtId="165" fontId="2" fillId="4" borderId="0" xfId="0" applyNumberFormat="1" applyFont="1" applyFill="1" applyBorder="1" applyAlignment="1">
      <alignment vertical="center" wrapText="1"/>
    </xf>
    <xf numFmtId="165" fontId="1" fillId="4" borderId="2" xfId="0" applyNumberFormat="1" applyFont="1" applyFill="1" applyBorder="1" applyAlignment="1">
      <alignment vertical="center"/>
    </xf>
    <xf numFmtId="167" fontId="4" fillId="4" borderId="3" xfId="0" applyNumberFormat="1" applyFont="1" applyFill="1" applyBorder="1" applyAlignment="1"/>
    <xf numFmtId="167" fontId="3" fillId="4" borderId="0" xfId="0" quotePrefix="1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4" borderId="0" xfId="0" applyNumberFormat="1" applyFont="1" applyFill="1" applyBorder="1" applyAlignment="1">
      <alignment horizontal="center" vertical="center" wrapText="1"/>
    </xf>
    <xf numFmtId="165" fontId="2" fillId="4" borderId="10" xfId="0" applyNumberFormat="1" applyFont="1" applyFill="1" applyBorder="1" applyAlignment="1">
      <alignment horizontal="right"/>
    </xf>
    <xf numFmtId="167" fontId="4" fillId="4" borderId="6" xfId="0" applyNumberFormat="1" applyFont="1" applyFill="1" applyBorder="1" applyAlignment="1"/>
    <xf numFmtId="167" fontId="4" fillId="4" borderId="7" xfId="0" applyNumberFormat="1" applyFont="1" applyFill="1" applyBorder="1" applyAlignment="1"/>
    <xf numFmtId="167" fontId="4" fillId="4" borderId="5" xfId="0" applyNumberFormat="1" applyFont="1" applyFill="1" applyBorder="1" applyAlignment="1"/>
    <xf numFmtId="165" fontId="2" fillId="4" borderId="8" xfId="0" applyNumberFormat="1" applyFont="1" applyFill="1" applyBorder="1" applyAlignment="1"/>
    <xf numFmtId="165" fontId="2" fillId="4" borderId="0" xfId="0" applyNumberFormat="1" applyFont="1" applyFill="1" applyBorder="1" applyAlignment="1"/>
    <xf numFmtId="165" fontId="2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horizontal="left" vertical="center"/>
    </xf>
    <xf numFmtId="164" fontId="2" fillId="4" borderId="12" xfId="0" applyNumberFormat="1" applyFont="1" applyFill="1" applyBorder="1" applyAlignment="1">
      <alignment horizontal="left" vertical="center"/>
    </xf>
    <xf numFmtId="49" fontId="2" fillId="4" borderId="11" xfId="0" applyNumberFormat="1" applyFont="1" applyFill="1" applyBorder="1" applyAlignment="1">
      <alignment horizontal="center"/>
    </xf>
    <xf numFmtId="49" fontId="2" fillId="4" borderId="12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165" fontId="2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10" xfId="0" applyNumberFormat="1" applyFont="1" applyFill="1" applyBorder="1" applyAlignment="1"/>
    <xf numFmtId="167" fontId="4" fillId="4" borderId="10" xfId="0" applyNumberFormat="1" applyFont="1" applyFill="1" applyBorder="1" applyAlignment="1"/>
    <xf numFmtId="167" fontId="4" fillId="4" borderId="10" xfId="0" applyNumberFormat="1" applyFont="1" applyFill="1" applyBorder="1" applyAlignment="1">
      <alignment horizontal="center"/>
    </xf>
    <xf numFmtId="165" fontId="2" fillId="0" borderId="10" xfId="0" applyNumberFormat="1" applyFont="1" applyFill="1" applyBorder="1" applyAlignment="1">
      <alignment vertical="center"/>
    </xf>
    <xf numFmtId="165" fontId="4" fillId="0" borderId="10" xfId="0" applyNumberFormat="1" applyFont="1" applyFill="1" applyBorder="1" applyAlignment="1">
      <alignment vertical="center"/>
    </xf>
    <xf numFmtId="165" fontId="1" fillId="7" borderId="10" xfId="0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vertical="center" wrapText="1"/>
    </xf>
    <xf numFmtId="165" fontId="6" fillId="4" borderId="4" xfId="0" applyNumberFormat="1" applyFont="1" applyFill="1" applyBorder="1" applyAlignment="1">
      <alignment vertical="center" wrapText="1"/>
    </xf>
    <xf numFmtId="165" fontId="2" fillId="4" borderId="4" xfId="0" applyNumberFormat="1" applyFont="1" applyFill="1" applyBorder="1" applyAlignment="1">
      <alignment horizontal="right" vertical="center" wrapText="1"/>
    </xf>
    <xf numFmtId="165" fontId="2" fillId="4" borderId="4" xfId="0" applyNumberFormat="1" applyFont="1" applyFill="1" applyBorder="1" applyAlignment="1">
      <alignment horizontal="left" vertical="center" wrapText="1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5" fillId="4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5" fillId="4" borderId="10" xfId="0" applyNumberFormat="1" applyFont="1" applyFill="1" applyBorder="1" applyAlignment="1"/>
    <xf numFmtId="165" fontId="8" fillId="4" borderId="10" xfId="0" applyNumberFormat="1" applyFont="1" applyFill="1" applyBorder="1" applyAlignment="1"/>
    <xf numFmtId="165" fontId="8" fillId="0" borderId="0" xfId="0" applyNumberFormat="1" applyFont="1" applyFill="1" applyBorder="1" applyAlignment="1">
      <alignment vertical="center"/>
    </xf>
    <xf numFmtId="165" fontId="8" fillId="4" borderId="10" xfId="0" applyNumberFormat="1" applyFont="1" applyFill="1" applyBorder="1" applyAlignment="1">
      <alignment horizontal="right"/>
    </xf>
    <xf numFmtId="164" fontId="2" fillId="0" borderId="10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left" vertical="center"/>
    </xf>
    <xf numFmtId="165" fontId="2" fillId="4" borderId="13" xfId="0" applyNumberFormat="1" applyFont="1" applyFill="1" applyBorder="1" applyAlignment="1">
      <alignment vertical="center" wrapText="1"/>
    </xf>
    <xf numFmtId="49" fontId="2" fillId="4" borderId="11" xfId="0" applyNumberFormat="1" applyFont="1" applyFill="1" applyBorder="1" applyAlignment="1">
      <alignment horizontal="center" vertical="center"/>
    </xf>
    <xf numFmtId="49" fontId="2" fillId="4" borderId="14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49" fontId="2" fillId="4" borderId="1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vertical="center"/>
    </xf>
    <xf numFmtId="164" fontId="2" fillId="5" borderId="10" xfId="0" applyNumberFormat="1" applyFont="1" applyFill="1" applyBorder="1" applyAlignment="1">
      <alignment horizontal="left" vertical="center"/>
    </xf>
    <xf numFmtId="165" fontId="2" fillId="5" borderId="10" xfId="0" applyNumberFormat="1" applyFont="1" applyFill="1" applyBorder="1" applyAlignment="1">
      <alignment vertical="center"/>
    </xf>
    <xf numFmtId="165" fontId="7" fillId="5" borderId="10" xfId="0" applyNumberFormat="1" applyFont="1" applyFill="1" applyBorder="1" applyAlignment="1">
      <alignment vertical="center"/>
    </xf>
    <xf numFmtId="165" fontId="5" fillId="5" borderId="10" xfId="0" applyNumberFormat="1" applyFont="1" applyFill="1" applyBorder="1" applyAlignment="1"/>
    <xf numFmtId="165" fontId="8" fillId="5" borderId="10" xfId="0" applyNumberFormat="1" applyFont="1" applyFill="1" applyBorder="1" applyAlignment="1"/>
    <xf numFmtId="165" fontId="2" fillId="5" borderId="10" xfId="0" applyNumberFormat="1" applyFont="1" applyFill="1" applyBorder="1" applyAlignment="1"/>
    <xf numFmtId="165" fontId="5" fillId="0" borderId="0" xfId="0" applyNumberFormat="1" applyFont="1" applyFill="1" applyBorder="1" applyAlignment="1">
      <alignment vertical="center"/>
    </xf>
    <xf numFmtId="165" fontId="7" fillId="5" borderId="10" xfId="0" applyNumberFormat="1" applyFont="1" applyFill="1" applyBorder="1" applyAlignment="1">
      <alignment horizontal="left" vertical="center"/>
    </xf>
    <xf numFmtId="165" fontId="1" fillId="0" borderId="0" xfId="0" applyNumberFormat="1" applyFont="1" applyFill="1" applyBorder="1" applyAlignment="1">
      <alignment vertical="center" wrapText="1"/>
    </xf>
    <xf numFmtId="165" fontId="2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Border="1" applyAlignment="1">
      <alignment horizontal="center" vertical="top" wrapText="1"/>
    </xf>
    <xf numFmtId="164" fontId="2" fillId="0" borderId="10" xfId="0" applyNumberFormat="1" applyFont="1" applyFill="1" applyBorder="1" applyAlignment="1">
      <alignment horizontal="left" vertical="center"/>
    </xf>
    <xf numFmtId="165" fontId="1" fillId="0" borderId="0" xfId="0" applyNumberFormat="1" applyFont="1" applyFill="1" applyBorder="1" applyAlignment="1">
      <alignment horizontal="center" vertical="center"/>
    </xf>
    <xf numFmtId="165" fontId="1" fillId="8" borderId="10" xfId="0" applyNumberFormat="1" applyFont="1" applyFill="1" applyBorder="1" applyAlignment="1">
      <alignment horizontal="center" vertical="center" wrapText="1"/>
    </xf>
    <xf numFmtId="165" fontId="1" fillId="2" borderId="10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1" fillId="2" borderId="5" xfId="0" applyNumberFormat="1" applyFont="1" applyFill="1" applyBorder="1" applyAlignment="1">
      <alignment horizontal="center" vertical="center" wrapText="1"/>
    </xf>
    <xf numFmtId="165" fontId="1" fillId="5" borderId="10" xfId="0" applyNumberFormat="1" applyFont="1" applyFill="1" applyBorder="1" applyAlignment="1">
      <alignment horizontal="center" vertical="center" wrapText="1"/>
    </xf>
    <xf numFmtId="165" fontId="1" fillId="7" borderId="10" xfId="0" applyNumberFormat="1" applyFont="1" applyFill="1" applyBorder="1" applyAlignment="1">
      <alignment horizontal="center" vertical="center" wrapText="1"/>
    </xf>
    <xf numFmtId="165" fontId="1" fillId="6" borderId="10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/>
    </xf>
    <xf numFmtId="167" fontId="4" fillId="4" borderId="6" xfId="0" applyNumberFormat="1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 vertical="center" wrapText="1"/>
    </xf>
    <xf numFmtId="165" fontId="1" fillId="4" borderId="5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left" vertical="center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13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56"/>
  <sheetViews>
    <sheetView tabSelected="1" topLeftCell="A131" zoomScale="90" zoomScaleNormal="90" workbookViewId="0">
      <selection activeCell="F156" sqref="F156"/>
    </sheetView>
  </sheetViews>
  <sheetFormatPr defaultColWidth="9.140625" defaultRowHeight="12.75" x14ac:dyDescent="0.2"/>
  <cols>
    <col min="1" max="1" width="2.85546875" style="5" customWidth="1"/>
    <col min="2" max="2" width="6" style="5" bestFit="1" customWidth="1"/>
    <col min="3" max="3" width="8.42578125" style="5" bestFit="1" customWidth="1"/>
    <col min="4" max="4" width="52.42578125" style="5" customWidth="1"/>
    <col min="5" max="9" width="13.42578125" style="8" customWidth="1"/>
    <col min="10" max="16384" width="9.140625" style="5"/>
  </cols>
  <sheetData>
    <row r="1" spans="2:11" x14ac:dyDescent="0.2">
      <c r="B1" s="136" t="s">
        <v>127</v>
      </c>
      <c r="C1" s="136"/>
      <c r="D1" s="136"/>
      <c r="E1" s="6"/>
      <c r="F1" s="6"/>
      <c r="G1" s="6"/>
    </row>
    <row r="2" spans="2:11" x14ac:dyDescent="0.2">
      <c r="B2" s="137" t="s">
        <v>0</v>
      </c>
      <c r="C2" s="137"/>
      <c r="D2" s="137"/>
      <c r="E2" s="5"/>
      <c r="F2" s="5"/>
      <c r="G2" s="5"/>
    </row>
    <row r="3" spans="2:11" x14ac:dyDescent="0.2">
      <c r="B3" s="137" t="s">
        <v>223</v>
      </c>
      <c r="C3" s="137"/>
      <c r="D3" s="137"/>
      <c r="E3" s="5"/>
      <c r="F3" s="5"/>
      <c r="G3" s="5"/>
    </row>
    <row r="4" spans="2:11" ht="13.15" customHeight="1" x14ac:dyDescent="0.2">
      <c r="B4" s="137"/>
      <c r="C4" s="137"/>
      <c r="D4" s="137"/>
      <c r="E4" s="5"/>
      <c r="F4" s="5"/>
      <c r="G4" s="5"/>
    </row>
    <row r="5" spans="2:11" x14ac:dyDescent="0.25">
      <c r="B5" s="138" t="s">
        <v>222</v>
      </c>
      <c r="C5" s="138"/>
      <c r="D5" s="138"/>
      <c r="E5" s="138"/>
      <c r="F5" s="138"/>
      <c r="G5" s="138"/>
      <c r="H5" s="138"/>
      <c r="I5" s="138"/>
    </row>
    <row r="6" spans="2:11" ht="13.15" customHeight="1" x14ac:dyDescent="0.25">
      <c r="B6" s="138"/>
      <c r="C6" s="138"/>
      <c r="D6" s="138"/>
      <c r="E6" s="138"/>
      <c r="F6" s="138"/>
      <c r="G6" s="138"/>
      <c r="H6" s="138"/>
      <c r="I6" s="138"/>
    </row>
    <row r="7" spans="2:11" ht="3.6" hidden="1" customHeight="1" x14ac:dyDescent="0.2"/>
    <row r="8" spans="2:11" ht="13.15" customHeight="1" x14ac:dyDescent="0.25">
      <c r="B8" s="140" t="s">
        <v>219</v>
      </c>
      <c r="C8" s="140"/>
      <c r="D8" s="140"/>
      <c r="E8" s="140"/>
      <c r="F8" s="140"/>
      <c r="G8" s="140"/>
      <c r="H8" s="140"/>
      <c r="I8" s="140"/>
      <c r="J8" s="6"/>
    </row>
    <row r="9" spans="2:11" ht="10.15" customHeight="1" x14ac:dyDescent="0.2">
      <c r="I9" s="9" t="s">
        <v>15</v>
      </c>
    </row>
    <row r="10" spans="2:11" x14ac:dyDescent="0.25">
      <c r="B10" s="142" t="s">
        <v>1</v>
      </c>
      <c r="C10" s="142" t="s">
        <v>2</v>
      </c>
      <c r="D10" s="143" t="s">
        <v>99</v>
      </c>
      <c r="E10" s="145" t="s">
        <v>3</v>
      </c>
      <c r="F10" s="146" t="s">
        <v>4</v>
      </c>
      <c r="G10" s="146"/>
      <c r="H10" s="147" t="s">
        <v>7</v>
      </c>
      <c r="I10" s="141" t="s">
        <v>8</v>
      </c>
      <c r="J10" s="7"/>
    </row>
    <row r="11" spans="2:11" ht="25.9" customHeight="1" x14ac:dyDescent="0.25">
      <c r="B11" s="142"/>
      <c r="C11" s="142"/>
      <c r="D11" s="144"/>
      <c r="E11" s="145"/>
      <c r="F11" s="90" t="s">
        <v>5</v>
      </c>
      <c r="G11" s="90" t="s">
        <v>6</v>
      </c>
      <c r="H11" s="147"/>
      <c r="I11" s="141"/>
      <c r="J11" s="7"/>
    </row>
    <row r="12" spans="2:11" x14ac:dyDescent="0.2">
      <c r="B12" s="88"/>
      <c r="C12" s="88"/>
      <c r="D12" s="4" t="s">
        <v>100</v>
      </c>
      <c r="E12" s="85"/>
      <c r="F12" s="85"/>
      <c r="G12" s="85"/>
      <c r="H12" s="85"/>
      <c r="I12" s="85"/>
    </row>
    <row r="13" spans="2:11" x14ac:dyDescent="0.2">
      <c r="B13" s="89"/>
      <c r="C13" s="88"/>
      <c r="D13" s="16" t="s">
        <v>101</v>
      </c>
      <c r="E13" s="85"/>
      <c r="F13" s="85"/>
      <c r="G13" s="85"/>
      <c r="H13" s="85"/>
      <c r="I13" s="85"/>
    </row>
    <row r="14" spans="2:11" x14ac:dyDescent="0.2">
      <c r="B14" s="139">
        <v>1</v>
      </c>
      <c r="C14" s="148" t="s">
        <v>9</v>
      </c>
      <c r="D14" s="91" t="s">
        <v>106</v>
      </c>
      <c r="E14" s="23">
        <v>0</v>
      </c>
      <c r="F14" s="23">
        <v>9177000</v>
      </c>
      <c r="G14" s="23">
        <v>0</v>
      </c>
      <c r="H14" s="23">
        <v>0</v>
      </c>
      <c r="I14" s="23">
        <v>0</v>
      </c>
      <c r="J14" s="48"/>
      <c r="K14" s="48"/>
    </row>
    <row r="15" spans="2:11" x14ac:dyDescent="0.2">
      <c r="B15" s="139"/>
      <c r="C15" s="148"/>
      <c r="D15" s="91" t="s">
        <v>165</v>
      </c>
      <c r="E15" s="23">
        <v>0</v>
      </c>
      <c r="F15" s="23">
        <v>1235000</v>
      </c>
      <c r="G15" s="23">
        <v>0</v>
      </c>
      <c r="H15" s="23">
        <v>0</v>
      </c>
      <c r="I15" s="23">
        <v>0</v>
      </c>
      <c r="J15" s="48"/>
      <c r="K15" s="48"/>
    </row>
    <row r="16" spans="2:11" x14ac:dyDescent="0.2">
      <c r="B16" s="139"/>
      <c r="C16" s="148"/>
      <c r="D16" s="91" t="s">
        <v>33</v>
      </c>
      <c r="E16" s="23">
        <v>0</v>
      </c>
      <c r="F16" s="23">
        <v>1140000</v>
      </c>
      <c r="G16" s="23">
        <v>0</v>
      </c>
      <c r="H16" s="23">
        <v>0</v>
      </c>
      <c r="I16" s="23">
        <v>0</v>
      </c>
      <c r="J16" s="48"/>
      <c r="K16" s="48"/>
    </row>
    <row r="17" spans="2:11" x14ac:dyDescent="0.2">
      <c r="B17" s="139"/>
      <c r="C17" s="148"/>
      <c r="D17" s="91" t="s">
        <v>167</v>
      </c>
      <c r="E17" s="23">
        <v>0</v>
      </c>
      <c r="F17" s="23">
        <v>0</v>
      </c>
      <c r="G17" s="23">
        <v>4955000</v>
      </c>
      <c r="H17" s="23">
        <v>0</v>
      </c>
      <c r="I17" s="23">
        <v>0</v>
      </c>
      <c r="J17" s="48"/>
      <c r="K17" s="48"/>
    </row>
    <row r="18" spans="2:11" s="80" customFormat="1" x14ac:dyDescent="0.2">
      <c r="B18" s="139"/>
      <c r="C18" s="148"/>
      <c r="D18" s="91" t="s">
        <v>159</v>
      </c>
      <c r="E18" s="23"/>
      <c r="F18" s="23">
        <v>1405000</v>
      </c>
      <c r="G18" s="23"/>
      <c r="H18" s="23"/>
      <c r="I18" s="23"/>
      <c r="J18" s="48"/>
      <c r="K18" s="48"/>
    </row>
    <row r="19" spans="2:11" s="122" customFormat="1" x14ac:dyDescent="0.2">
      <c r="B19" s="139"/>
      <c r="C19" s="148"/>
      <c r="D19" s="91" t="s">
        <v>158</v>
      </c>
      <c r="E19" s="23"/>
      <c r="F19" s="23">
        <v>190000</v>
      </c>
      <c r="G19" s="23"/>
      <c r="H19" s="23"/>
      <c r="I19" s="23"/>
      <c r="J19" s="48"/>
      <c r="K19" s="48"/>
    </row>
    <row r="20" spans="2:11" s="47" customFormat="1" x14ac:dyDescent="0.2">
      <c r="B20" s="139"/>
      <c r="C20" s="148"/>
      <c r="D20" s="91" t="s">
        <v>205</v>
      </c>
      <c r="E20" s="23"/>
      <c r="F20" s="40">
        <v>757000</v>
      </c>
      <c r="G20" s="23"/>
      <c r="H20" s="23"/>
      <c r="I20" s="23"/>
      <c r="J20" s="48"/>
      <c r="K20" s="48"/>
    </row>
    <row r="21" spans="2:11" x14ac:dyDescent="0.2">
      <c r="B21" s="89"/>
      <c r="C21" s="88"/>
      <c r="D21" s="50" t="s">
        <v>102</v>
      </c>
      <c r="E21" s="44"/>
      <c r="F21" s="44"/>
      <c r="G21" s="44"/>
      <c r="H21" s="44"/>
      <c r="I21" s="44"/>
      <c r="J21" s="48"/>
      <c r="K21" s="48"/>
    </row>
    <row r="22" spans="2:11" x14ac:dyDescent="0.2">
      <c r="B22" s="81">
        <f>B14+1</f>
        <v>2</v>
      </c>
      <c r="C22" s="82" t="s">
        <v>10</v>
      </c>
      <c r="D22" s="91" t="s">
        <v>107</v>
      </c>
      <c r="E22" s="23">
        <v>0</v>
      </c>
      <c r="F22" s="23">
        <v>0</v>
      </c>
      <c r="G22" s="23">
        <v>0</v>
      </c>
      <c r="H22" s="23">
        <v>0</v>
      </c>
      <c r="I22" s="23">
        <v>10000</v>
      </c>
      <c r="J22" s="48"/>
      <c r="K22" s="48"/>
    </row>
    <row r="23" spans="2:11" ht="25.5" x14ac:dyDescent="0.2">
      <c r="B23" s="41">
        <v>3</v>
      </c>
      <c r="C23" s="123" t="s">
        <v>206</v>
      </c>
      <c r="D23" s="91" t="s">
        <v>207</v>
      </c>
      <c r="E23" s="23">
        <v>0</v>
      </c>
      <c r="F23" s="23">
        <v>0</v>
      </c>
      <c r="G23" s="23">
        <v>0</v>
      </c>
      <c r="H23" s="23">
        <v>517000</v>
      </c>
      <c r="I23" s="23">
        <v>0</v>
      </c>
      <c r="J23" s="48"/>
      <c r="K23" s="48"/>
    </row>
    <row r="24" spans="2:11" x14ac:dyDescent="0.2">
      <c r="B24" s="139">
        <v>4</v>
      </c>
      <c r="C24" s="148" t="s">
        <v>11</v>
      </c>
      <c r="D24" s="92" t="s">
        <v>108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48"/>
      <c r="K24" s="48"/>
    </row>
    <row r="25" spans="2:11" x14ac:dyDescent="0.2">
      <c r="B25" s="139"/>
      <c r="C25" s="148"/>
      <c r="D25" s="93" t="s">
        <v>109</v>
      </c>
      <c r="E25" s="23">
        <v>0</v>
      </c>
      <c r="F25" s="23">
        <v>0</v>
      </c>
      <c r="G25" s="23">
        <v>0</v>
      </c>
      <c r="H25" s="23">
        <v>0</v>
      </c>
      <c r="I25" s="23">
        <v>500000</v>
      </c>
      <c r="J25" s="48"/>
      <c r="K25" s="48"/>
    </row>
    <row r="26" spans="2:11" x14ac:dyDescent="0.2">
      <c r="B26" s="139"/>
      <c r="C26" s="148"/>
      <c r="D26" s="93" t="s">
        <v>110</v>
      </c>
      <c r="E26" s="23">
        <v>0</v>
      </c>
      <c r="F26" s="23">
        <v>0</v>
      </c>
      <c r="G26" s="23">
        <v>0</v>
      </c>
      <c r="H26" s="23">
        <v>0</v>
      </c>
      <c r="I26" s="23">
        <v>500000</v>
      </c>
      <c r="J26" s="48"/>
      <c r="K26" s="48"/>
    </row>
    <row r="27" spans="2:11" s="80" customFormat="1" x14ac:dyDescent="0.2">
      <c r="B27" s="139"/>
      <c r="C27" s="148"/>
      <c r="D27" s="93" t="s">
        <v>166</v>
      </c>
      <c r="E27" s="23"/>
      <c r="F27" s="23"/>
      <c r="G27" s="23"/>
      <c r="H27" s="23"/>
      <c r="I27" s="23">
        <v>26850000</v>
      </c>
      <c r="J27" s="48"/>
      <c r="K27" s="48"/>
    </row>
    <row r="28" spans="2:11" ht="25.5" x14ac:dyDescent="0.2">
      <c r="B28" s="139"/>
      <c r="C28" s="148"/>
      <c r="D28" s="93" t="s">
        <v>111</v>
      </c>
      <c r="E28" s="23">
        <v>0</v>
      </c>
      <c r="F28" s="23">
        <v>0</v>
      </c>
      <c r="G28" s="23">
        <v>0</v>
      </c>
      <c r="H28" s="23">
        <v>0</v>
      </c>
      <c r="I28" s="23">
        <v>2500000</v>
      </c>
      <c r="J28" s="48"/>
      <c r="K28" s="48"/>
    </row>
    <row r="29" spans="2:11" s="17" customFormat="1" x14ac:dyDescent="0.2">
      <c r="B29" s="139"/>
      <c r="C29" s="148"/>
      <c r="D29" s="93" t="s">
        <v>125</v>
      </c>
      <c r="E29" s="23"/>
      <c r="F29" s="23"/>
      <c r="G29" s="23"/>
      <c r="H29" s="23"/>
      <c r="I29" s="23">
        <v>137000</v>
      </c>
      <c r="J29" s="48"/>
      <c r="K29" s="48"/>
    </row>
    <row r="30" spans="2:11" s="66" customFormat="1" x14ac:dyDescent="0.2">
      <c r="B30" s="81">
        <v>5</v>
      </c>
      <c r="C30" s="82" t="s">
        <v>150</v>
      </c>
      <c r="D30" s="94" t="s">
        <v>151</v>
      </c>
      <c r="E30" s="23"/>
      <c r="F30" s="23"/>
      <c r="G30" s="23"/>
      <c r="H30" s="23"/>
      <c r="I30" s="23"/>
      <c r="J30" s="48"/>
      <c r="K30" s="48"/>
    </row>
    <row r="31" spans="2:11" x14ac:dyDescent="0.2">
      <c r="B31" s="89"/>
      <c r="C31" s="88"/>
      <c r="D31" s="31" t="s">
        <v>103</v>
      </c>
      <c r="E31" s="44"/>
      <c r="F31" s="44"/>
      <c r="G31" s="44"/>
      <c r="H31" s="44"/>
      <c r="I31" s="44"/>
      <c r="J31" s="48"/>
      <c r="K31" s="48"/>
    </row>
    <row r="32" spans="2:11" ht="25.5" x14ac:dyDescent="0.2">
      <c r="B32" s="81">
        <v>6</v>
      </c>
      <c r="C32" s="46" t="s">
        <v>12</v>
      </c>
      <c r="D32" s="91" t="s">
        <v>155</v>
      </c>
      <c r="E32" s="23">
        <v>111901000</v>
      </c>
      <c r="F32" s="23">
        <v>0</v>
      </c>
      <c r="G32" s="23">
        <v>0</v>
      </c>
      <c r="H32" s="23">
        <v>0</v>
      </c>
      <c r="I32" s="23">
        <v>0</v>
      </c>
      <c r="J32" s="48"/>
      <c r="K32" s="48"/>
    </row>
    <row r="33" spans="2:11" x14ac:dyDescent="0.2">
      <c r="B33" s="89"/>
      <c r="C33" s="88"/>
      <c r="D33" s="31" t="s">
        <v>104</v>
      </c>
      <c r="E33" s="44"/>
      <c r="F33" s="44"/>
      <c r="G33" s="44"/>
      <c r="H33" s="44"/>
      <c r="I33" s="44"/>
      <c r="J33" s="48"/>
      <c r="K33" s="48"/>
    </row>
    <row r="34" spans="2:11" x14ac:dyDescent="0.2">
      <c r="B34" s="81">
        <v>7</v>
      </c>
      <c r="C34" s="82" t="s">
        <v>13</v>
      </c>
      <c r="D34" s="91" t="s">
        <v>14</v>
      </c>
      <c r="E34" s="23">
        <v>0</v>
      </c>
      <c r="F34" s="23">
        <v>0</v>
      </c>
      <c r="G34" s="23">
        <v>0</v>
      </c>
      <c r="H34" s="23"/>
      <c r="I34" s="23">
        <v>0</v>
      </c>
      <c r="J34" s="48"/>
      <c r="K34" s="48"/>
    </row>
    <row r="35" spans="2:11" ht="7.15" customHeight="1" x14ac:dyDescent="0.2">
      <c r="B35" s="81"/>
      <c r="C35" s="82"/>
      <c r="D35" s="51"/>
      <c r="E35" s="23"/>
      <c r="F35" s="87"/>
      <c r="G35" s="87"/>
      <c r="H35" s="23"/>
      <c r="I35" s="23"/>
      <c r="J35" s="48"/>
      <c r="K35" s="48"/>
    </row>
    <row r="36" spans="2:11" x14ac:dyDescent="0.2">
      <c r="B36" s="41"/>
      <c r="C36" s="83"/>
      <c r="D36" s="31" t="s">
        <v>16</v>
      </c>
      <c r="E36" s="86">
        <v>111901000</v>
      </c>
      <c r="F36" s="86">
        <f>SUM(F12:F35)</f>
        <v>13904000</v>
      </c>
      <c r="G36" s="86">
        <v>4955000</v>
      </c>
      <c r="H36" s="86">
        <v>577000</v>
      </c>
      <c r="I36" s="86">
        <v>31147000</v>
      </c>
      <c r="J36" s="48"/>
      <c r="K36" s="48"/>
    </row>
    <row r="37" spans="2:11" x14ac:dyDescent="0.2">
      <c r="B37" s="2"/>
      <c r="C37" s="3"/>
      <c r="D37" s="51"/>
      <c r="E37" s="20"/>
      <c r="F37" s="149">
        <f>+F36+G36</f>
        <v>18859000</v>
      </c>
      <c r="G37" s="150"/>
      <c r="H37" s="20"/>
      <c r="I37" s="20"/>
      <c r="J37" s="48"/>
      <c r="K37" s="48"/>
    </row>
    <row r="38" spans="2:11" ht="9" customHeight="1" thickBot="1" x14ac:dyDescent="0.25">
      <c r="D38" s="48"/>
      <c r="E38" s="20"/>
      <c r="F38" s="20"/>
      <c r="G38" s="20"/>
      <c r="H38" s="20"/>
      <c r="I38" s="20"/>
      <c r="J38" s="48"/>
      <c r="K38" s="48"/>
    </row>
    <row r="39" spans="2:11" ht="13.5" thickBot="1" x14ac:dyDescent="0.25">
      <c r="D39" s="48"/>
      <c r="E39" s="52" t="s">
        <v>16</v>
      </c>
      <c r="F39" s="32"/>
      <c r="G39" s="32"/>
      <c r="H39" s="32"/>
      <c r="I39" s="53">
        <f>+E36+F37+H36+I36</f>
        <v>162484000</v>
      </c>
      <c r="J39" s="48"/>
      <c r="K39" s="48"/>
    </row>
    <row r="40" spans="2:11" x14ac:dyDescent="0.2">
      <c r="D40" s="48"/>
      <c r="E40" s="20"/>
      <c r="F40" s="20"/>
      <c r="G40" s="20"/>
      <c r="H40" s="20"/>
      <c r="I40" s="20"/>
      <c r="J40" s="48"/>
      <c r="K40" s="48"/>
    </row>
    <row r="41" spans="2:11" x14ac:dyDescent="0.2">
      <c r="D41" s="48"/>
      <c r="E41" s="20"/>
      <c r="F41" s="20"/>
      <c r="G41" s="20"/>
      <c r="H41" s="20"/>
      <c r="I41" s="54" t="s">
        <v>15</v>
      </c>
      <c r="J41" s="48"/>
      <c r="K41" s="48"/>
    </row>
    <row r="42" spans="2:11" ht="12.75" customHeight="1" x14ac:dyDescent="0.25">
      <c r="B42" s="142" t="s">
        <v>1</v>
      </c>
      <c r="C42" s="142" t="s">
        <v>2</v>
      </c>
      <c r="D42" s="151" t="s">
        <v>99</v>
      </c>
      <c r="E42" s="145" t="s">
        <v>3</v>
      </c>
      <c r="F42" s="146" t="s">
        <v>4</v>
      </c>
      <c r="G42" s="146"/>
      <c r="H42" s="147" t="s">
        <v>7</v>
      </c>
      <c r="I42" s="141" t="s">
        <v>8</v>
      </c>
      <c r="J42" s="59"/>
      <c r="K42" s="48"/>
    </row>
    <row r="43" spans="2:11" ht="25.5" x14ac:dyDescent="0.25">
      <c r="B43" s="142"/>
      <c r="C43" s="142"/>
      <c r="D43" s="152"/>
      <c r="E43" s="145"/>
      <c r="F43" s="90" t="s">
        <v>5</v>
      </c>
      <c r="G43" s="90" t="s">
        <v>6</v>
      </c>
      <c r="H43" s="147"/>
      <c r="I43" s="141"/>
      <c r="J43" s="59"/>
      <c r="K43" s="48"/>
    </row>
    <row r="44" spans="2:11" x14ac:dyDescent="0.2">
      <c r="B44" s="88"/>
      <c r="C44" s="88"/>
      <c r="D44" s="55" t="s">
        <v>105</v>
      </c>
      <c r="E44" s="23"/>
      <c r="F44" s="23"/>
      <c r="G44" s="23"/>
      <c r="H44" s="23"/>
      <c r="I44" s="23"/>
      <c r="J44" s="48"/>
      <c r="K44" s="48"/>
    </row>
    <row r="45" spans="2:11" x14ac:dyDescent="0.2">
      <c r="B45" s="89"/>
      <c r="C45" s="88"/>
      <c r="D45" s="31" t="s">
        <v>68</v>
      </c>
      <c r="E45" s="44"/>
      <c r="F45" s="44"/>
      <c r="G45" s="44"/>
      <c r="H45" s="44"/>
      <c r="I45" s="44"/>
      <c r="J45" s="48"/>
      <c r="K45" s="48"/>
    </row>
    <row r="46" spans="2:11" x14ac:dyDescent="0.2">
      <c r="B46" s="38">
        <v>1</v>
      </c>
      <c r="C46" s="45">
        <v>411111</v>
      </c>
      <c r="D46" s="39" t="s">
        <v>29</v>
      </c>
      <c r="E46" s="23">
        <v>97172000</v>
      </c>
      <c r="F46" s="23">
        <v>0</v>
      </c>
      <c r="G46" s="23">
        <v>0</v>
      </c>
      <c r="H46" s="23">
        <v>0</v>
      </c>
      <c r="I46" s="23">
        <v>0</v>
      </c>
      <c r="J46" s="48"/>
      <c r="K46" s="48"/>
    </row>
    <row r="47" spans="2:11" x14ac:dyDescent="0.2">
      <c r="B47" s="38">
        <v>3</v>
      </c>
      <c r="C47" s="45">
        <v>412111</v>
      </c>
      <c r="D47" s="39" t="s">
        <v>30</v>
      </c>
      <c r="E47" s="23">
        <v>9719000</v>
      </c>
      <c r="F47" s="23">
        <v>0</v>
      </c>
      <c r="G47" s="23">
        <v>0</v>
      </c>
      <c r="H47" s="23">
        <v>0</v>
      </c>
      <c r="I47" s="23">
        <v>0</v>
      </c>
      <c r="J47" s="48"/>
      <c r="K47" s="48"/>
    </row>
    <row r="48" spans="2:11" x14ac:dyDescent="0.2">
      <c r="B48" s="77">
        <v>4</v>
      </c>
      <c r="C48" s="45">
        <v>412211</v>
      </c>
      <c r="D48" s="39" t="s">
        <v>31</v>
      </c>
      <c r="E48" s="23">
        <v>5006000</v>
      </c>
      <c r="F48" s="23">
        <v>0</v>
      </c>
      <c r="G48" s="23">
        <v>0</v>
      </c>
      <c r="H48" s="23">
        <v>0</v>
      </c>
      <c r="I48" s="23">
        <v>0</v>
      </c>
      <c r="J48" s="48"/>
      <c r="K48" s="48"/>
    </row>
    <row r="49" spans="2:11" x14ac:dyDescent="0.2">
      <c r="B49" s="77">
        <v>5</v>
      </c>
      <c r="C49" s="45">
        <v>413151</v>
      </c>
      <c r="D49" s="39" t="s">
        <v>32</v>
      </c>
      <c r="E49" s="23">
        <v>0</v>
      </c>
      <c r="F49" s="23">
        <v>1425000</v>
      </c>
      <c r="G49" s="23">
        <v>0</v>
      </c>
      <c r="H49" s="23">
        <v>0</v>
      </c>
      <c r="I49" s="23">
        <v>0</v>
      </c>
      <c r="J49" s="48"/>
      <c r="K49" s="48"/>
    </row>
    <row r="50" spans="2:11" s="80" customFormat="1" x14ac:dyDescent="0.2">
      <c r="B50" s="77">
        <v>6</v>
      </c>
      <c r="C50" s="78" t="s">
        <v>161</v>
      </c>
      <c r="D50" s="39" t="s">
        <v>162</v>
      </c>
      <c r="E50" s="23">
        <v>0</v>
      </c>
      <c r="F50" s="23"/>
      <c r="G50" s="23"/>
      <c r="H50" s="23"/>
      <c r="I50" s="23"/>
      <c r="J50" s="48"/>
      <c r="K50" s="48"/>
    </row>
    <row r="51" spans="2:11" s="35" customFormat="1" x14ac:dyDescent="0.2">
      <c r="B51" s="114">
        <v>7</v>
      </c>
      <c r="C51" s="45" t="s">
        <v>137</v>
      </c>
      <c r="D51" s="39" t="s">
        <v>138</v>
      </c>
      <c r="E51" s="23">
        <v>1000</v>
      </c>
      <c r="F51" s="23"/>
      <c r="G51" s="23"/>
      <c r="H51" s="23"/>
      <c r="I51" s="23"/>
      <c r="J51" s="48"/>
      <c r="K51" s="48"/>
    </row>
    <row r="52" spans="2:11" s="103" customFormat="1" x14ac:dyDescent="0.2">
      <c r="B52" s="114">
        <v>8</v>
      </c>
      <c r="C52" s="102" t="s">
        <v>177</v>
      </c>
      <c r="D52" s="39" t="s">
        <v>178</v>
      </c>
      <c r="E52" s="23"/>
      <c r="F52" s="23">
        <v>95000</v>
      </c>
      <c r="G52" s="23"/>
      <c r="H52" s="23"/>
      <c r="I52" s="23"/>
      <c r="J52" s="48"/>
      <c r="K52" s="48"/>
    </row>
    <row r="53" spans="2:11" x14ac:dyDescent="0.2">
      <c r="B53" s="114">
        <v>9</v>
      </c>
      <c r="C53" s="24" t="s">
        <v>17</v>
      </c>
      <c r="D53" s="39" t="s">
        <v>122</v>
      </c>
      <c r="E53" s="23">
        <v>0</v>
      </c>
      <c r="F53" s="23">
        <v>890000</v>
      </c>
      <c r="G53" s="23">
        <v>0</v>
      </c>
      <c r="H53" s="23">
        <v>0</v>
      </c>
      <c r="I53" s="23">
        <v>0</v>
      </c>
      <c r="J53" s="48"/>
      <c r="K53" s="48"/>
    </row>
    <row r="54" spans="2:11" s="80" customFormat="1" x14ac:dyDescent="0.2">
      <c r="B54" s="114">
        <v>10</v>
      </c>
      <c r="C54" s="79" t="s">
        <v>163</v>
      </c>
      <c r="D54" s="39" t="s">
        <v>164</v>
      </c>
      <c r="E54" s="23"/>
      <c r="F54" s="23">
        <v>250000</v>
      </c>
      <c r="G54" s="23"/>
      <c r="H54" s="23"/>
      <c r="I54" s="23"/>
      <c r="J54" s="48"/>
      <c r="K54" s="48"/>
    </row>
    <row r="55" spans="2:11" x14ac:dyDescent="0.2">
      <c r="B55" s="114">
        <v>11</v>
      </c>
      <c r="C55" s="45" t="s">
        <v>18</v>
      </c>
      <c r="D55" s="39" t="s">
        <v>204</v>
      </c>
      <c r="E55" s="23">
        <v>0</v>
      </c>
      <c r="F55" s="23">
        <v>95000</v>
      </c>
      <c r="G55" s="23">
        <v>0</v>
      </c>
      <c r="H55" s="23">
        <v>0</v>
      </c>
      <c r="I55" s="23">
        <v>0</v>
      </c>
      <c r="J55" s="48"/>
      <c r="K55" s="48"/>
    </row>
    <row r="56" spans="2:11" x14ac:dyDescent="0.2">
      <c r="B56" s="114">
        <v>12</v>
      </c>
      <c r="C56" s="45">
        <v>416111</v>
      </c>
      <c r="D56" s="39" t="s">
        <v>33</v>
      </c>
      <c r="E56" s="23">
        <v>0</v>
      </c>
      <c r="F56" s="23">
        <v>1140000</v>
      </c>
      <c r="G56" s="23">
        <v>0</v>
      </c>
      <c r="H56" s="23">
        <v>0</v>
      </c>
      <c r="I56" s="23">
        <v>0</v>
      </c>
      <c r="J56" s="48"/>
      <c r="K56" s="48"/>
    </row>
    <row r="57" spans="2:11" x14ac:dyDescent="0.2">
      <c r="B57" s="14"/>
      <c r="C57" s="15"/>
      <c r="D57" s="31" t="s">
        <v>67</v>
      </c>
      <c r="E57" s="18"/>
      <c r="F57" s="18"/>
      <c r="G57" s="18"/>
      <c r="H57" s="18"/>
      <c r="I57" s="18"/>
      <c r="J57" s="48"/>
      <c r="K57" s="48"/>
    </row>
    <row r="58" spans="2:11" x14ac:dyDescent="0.2">
      <c r="B58" s="41">
        <v>13</v>
      </c>
      <c r="C58" s="24" t="s">
        <v>19</v>
      </c>
      <c r="D58" s="39" t="s">
        <v>34</v>
      </c>
      <c r="E58" s="23">
        <v>0</v>
      </c>
      <c r="F58" s="23">
        <v>0</v>
      </c>
      <c r="G58" s="23">
        <v>9000</v>
      </c>
      <c r="H58" s="23">
        <v>1000</v>
      </c>
      <c r="I58" s="23">
        <v>10000</v>
      </c>
      <c r="J58" s="48"/>
      <c r="K58" s="48"/>
    </row>
    <row r="59" spans="2:11" x14ac:dyDescent="0.2">
      <c r="B59" s="31"/>
      <c r="C59" s="30"/>
      <c r="D59" s="31" t="s">
        <v>35</v>
      </c>
      <c r="E59" s="18"/>
      <c r="F59" s="18"/>
      <c r="G59" s="18"/>
      <c r="H59" s="18"/>
      <c r="I59" s="18"/>
      <c r="J59" s="48"/>
      <c r="K59" s="48"/>
    </row>
    <row r="60" spans="2:11" ht="18" customHeight="1" x14ac:dyDescent="0.2">
      <c r="B60" s="41">
        <v>14</v>
      </c>
      <c r="C60" s="24" t="s">
        <v>20</v>
      </c>
      <c r="D60" s="39" t="s">
        <v>36</v>
      </c>
      <c r="E60" s="23">
        <v>0</v>
      </c>
      <c r="F60" s="23">
        <v>115000</v>
      </c>
      <c r="G60" s="23">
        <v>1885000</v>
      </c>
      <c r="H60" s="23">
        <v>0</v>
      </c>
      <c r="I60" s="23">
        <v>0</v>
      </c>
      <c r="J60" s="48"/>
      <c r="K60" s="48"/>
    </row>
    <row r="61" spans="2:11" x14ac:dyDescent="0.2">
      <c r="B61" s="41">
        <v>15</v>
      </c>
      <c r="C61" s="24" t="s">
        <v>21</v>
      </c>
      <c r="D61" s="39" t="s">
        <v>37</v>
      </c>
      <c r="E61" s="23">
        <v>0</v>
      </c>
      <c r="F61" s="23">
        <v>4819000</v>
      </c>
      <c r="G61" s="23">
        <v>0</v>
      </c>
      <c r="H61" s="23">
        <v>0</v>
      </c>
      <c r="I61" s="23">
        <v>0</v>
      </c>
      <c r="J61" s="48"/>
      <c r="K61" s="48"/>
    </row>
    <row r="62" spans="2:11" x14ac:dyDescent="0.2">
      <c r="B62" s="31"/>
      <c r="C62" s="30"/>
      <c r="D62" s="31" t="s">
        <v>38</v>
      </c>
      <c r="E62" s="18"/>
      <c r="F62" s="18"/>
      <c r="G62" s="18"/>
      <c r="H62" s="18"/>
      <c r="I62" s="18"/>
      <c r="J62" s="48"/>
      <c r="K62" s="48"/>
    </row>
    <row r="63" spans="2:11" x14ac:dyDescent="0.2">
      <c r="B63" s="41">
        <v>16</v>
      </c>
      <c r="C63" s="24" t="s">
        <v>22</v>
      </c>
      <c r="D63" s="39" t="s">
        <v>39</v>
      </c>
      <c r="E63" s="23">
        <v>0</v>
      </c>
      <c r="F63" s="23">
        <v>500000</v>
      </c>
      <c r="G63" s="23">
        <v>0</v>
      </c>
      <c r="H63" s="23">
        <v>0</v>
      </c>
      <c r="I63" s="23">
        <v>0</v>
      </c>
      <c r="J63" s="48"/>
      <c r="K63" s="48"/>
    </row>
    <row r="64" spans="2:11" x14ac:dyDescent="0.2">
      <c r="B64" s="41">
        <v>17</v>
      </c>
      <c r="C64" s="24" t="s">
        <v>23</v>
      </c>
      <c r="D64" s="39" t="s">
        <v>40</v>
      </c>
      <c r="E64" s="23">
        <v>0</v>
      </c>
      <c r="F64" s="23"/>
      <c r="G64" s="23">
        <v>35000</v>
      </c>
      <c r="H64" s="23">
        <v>0</v>
      </c>
      <c r="I64" s="23">
        <v>0</v>
      </c>
      <c r="J64" s="48"/>
      <c r="K64" s="48"/>
    </row>
    <row r="65" spans="2:16" x14ac:dyDescent="0.2">
      <c r="B65" s="41">
        <v>18</v>
      </c>
      <c r="C65" s="24" t="s">
        <v>24</v>
      </c>
      <c r="D65" s="39" t="s">
        <v>41</v>
      </c>
      <c r="E65" s="23">
        <v>0</v>
      </c>
      <c r="F65" s="23">
        <v>1823000</v>
      </c>
      <c r="G65" s="23">
        <v>0</v>
      </c>
      <c r="H65" s="23">
        <v>0</v>
      </c>
      <c r="I65" s="23">
        <v>0</v>
      </c>
      <c r="J65" s="48"/>
      <c r="K65" s="48"/>
    </row>
    <row r="66" spans="2:16" x14ac:dyDescent="0.2">
      <c r="B66" s="41">
        <v>19</v>
      </c>
      <c r="C66" s="24" t="s">
        <v>112</v>
      </c>
      <c r="D66" s="39" t="s">
        <v>113</v>
      </c>
      <c r="E66" s="23">
        <v>0</v>
      </c>
      <c r="F66" s="23">
        <v>0</v>
      </c>
      <c r="G66" s="23">
        <v>3000</v>
      </c>
      <c r="H66" s="23">
        <v>0</v>
      </c>
      <c r="I66" s="23">
        <v>0</v>
      </c>
      <c r="J66" s="48"/>
      <c r="K66" s="48"/>
    </row>
    <row r="67" spans="2:16" x14ac:dyDescent="0.2">
      <c r="B67" s="31"/>
      <c r="C67" s="30"/>
      <c r="D67" s="31" t="s">
        <v>42</v>
      </c>
      <c r="E67" s="18"/>
      <c r="F67" s="18"/>
      <c r="G67" s="18"/>
      <c r="H67" s="18"/>
      <c r="I67" s="18"/>
      <c r="J67" s="48"/>
      <c r="K67" s="48"/>
    </row>
    <row r="68" spans="2:16" x14ac:dyDescent="0.2">
      <c r="B68" s="41">
        <v>20</v>
      </c>
      <c r="C68" s="24" t="s">
        <v>25</v>
      </c>
      <c r="D68" s="39" t="s">
        <v>43</v>
      </c>
      <c r="E68" s="23">
        <v>0</v>
      </c>
      <c r="F68" s="23">
        <v>0</v>
      </c>
      <c r="G68" s="23">
        <v>180000</v>
      </c>
      <c r="H68" s="23">
        <v>0</v>
      </c>
      <c r="I68" s="23">
        <v>0</v>
      </c>
      <c r="J68" s="48"/>
      <c r="K68" s="48"/>
    </row>
    <row r="69" spans="2:16" x14ac:dyDescent="0.2">
      <c r="B69" s="41">
        <v>21</v>
      </c>
      <c r="C69" s="24" t="s">
        <v>26</v>
      </c>
      <c r="D69" s="39" t="s">
        <v>44</v>
      </c>
      <c r="E69" s="23">
        <v>0</v>
      </c>
      <c r="F69" s="23">
        <v>0</v>
      </c>
      <c r="G69" s="23">
        <v>80000</v>
      </c>
      <c r="H69" s="23">
        <v>0</v>
      </c>
      <c r="I69" s="23">
        <v>0</v>
      </c>
      <c r="J69" s="48"/>
      <c r="K69" s="48"/>
    </row>
    <row r="70" spans="2:16" x14ac:dyDescent="0.2">
      <c r="B70" s="41">
        <v>22</v>
      </c>
      <c r="C70" s="24" t="s">
        <v>27</v>
      </c>
      <c r="D70" s="39" t="s">
        <v>45</v>
      </c>
      <c r="E70" s="23">
        <v>0</v>
      </c>
      <c r="F70" s="23">
        <v>0</v>
      </c>
      <c r="G70" s="23">
        <v>24000</v>
      </c>
      <c r="H70" s="23">
        <v>0</v>
      </c>
      <c r="I70" s="23">
        <v>0</v>
      </c>
      <c r="J70" s="48"/>
      <c r="K70" s="48"/>
    </row>
    <row r="71" spans="2:16" s="21" customFormat="1" x14ac:dyDescent="0.2">
      <c r="B71" s="41">
        <v>23</v>
      </c>
      <c r="C71" s="24" t="s">
        <v>128</v>
      </c>
      <c r="D71" s="39" t="s">
        <v>129</v>
      </c>
      <c r="E71" s="23"/>
      <c r="F71" s="23"/>
      <c r="G71" s="23">
        <v>5000</v>
      </c>
      <c r="H71" s="23"/>
      <c r="I71" s="23"/>
      <c r="J71" s="48"/>
      <c r="K71" s="48"/>
    </row>
    <row r="72" spans="2:16" x14ac:dyDescent="0.2">
      <c r="B72" s="31"/>
      <c r="C72" s="30"/>
      <c r="D72" s="31" t="s">
        <v>69</v>
      </c>
      <c r="E72" s="18"/>
      <c r="F72" s="18"/>
      <c r="G72" s="18"/>
      <c r="H72" s="18"/>
      <c r="I72" s="18"/>
      <c r="J72" s="48"/>
      <c r="K72" s="48"/>
    </row>
    <row r="73" spans="2:16" x14ac:dyDescent="0.2">
      <c r="B73" s="41">
        <v>24</v>
      </c>
      <c r="C73" s="24" t="s">
        <v>28</v>
      </c>
      <c r="D73" s="39" t="s">
        <v>46</v>
      </c>
      <c r="E73" s="23">
        <v>0</v>
      </c>
      <c r="F73" s="23">
        <v>0</v>
      </c>
      <c r="G73" s="23">
        <v>0</v>
      </c>
      <c r="H73" s="23">
        <v>48000</v>
      </c>
      <c r="I73" s="23">
        <v>0</v>
      </c>
      <c r="J73" s="48"/>
      <c r="K73" s="48"/>
    </row>
    <row r="74" spans="2:16" x14ac:dyDescent="0.2">
      <c r="B74" s="31"/>
      <c r="C74" s="30"/>
      <c r="D74" s="31" t="s">
        <v>70</v>
      </c>
      <c r="E74" s="18"/>
      <c r="F74" s="18"/>
      <c r="G74" s="18"/>
      <c r="H74" s="18"/>
      <c r="I74" s="18"/>
      <c r="J74" s="48"/>
      <c r="K74" s="48"/>
    </row>
    <row r="75" spans="2:16" s="17" customFormat="1" x14ac:dyDescent="0.2">
      <c r="B75" s="135">
        <v>26</v>
      </c>
      <c r="C75" s="129">
        <v>422111</v>
      </c>
      <c r="D75" s="130" t="s">
        <v>126</v>
      </c>
      <c r="E75" s="44"/>
      <c r="F75" s="44"/>
      <c r="G75" s="60">
        <v>30000</v>
      </c>
      <c r="H75" s="60" t="s">
        <v>124</v>
      </c>
      <c r="I75" s="133">
        <v>3500000</v>
      </c>
      <c r="J75" s="100" t="s">
        <v>217</v>
      </c>
      <c r="K75" s="100"/>
      <c r="L75" s="134"/>
      <c r="M75" s="134"/>
      <c r="N75" s="134"/>
      <c r="O75" s="134"/>
      <c r="P75" s="134"/>
    </row>
    <row r="76" spans="2:16" x14ac:dyDescent="0.2">
      <c r="B76" s="41">
        <v>27</v>
      </c>
      <c r="C76" s="106" t="s">
        <v>181</v>
      </c>
      <c r="D76" s="39" t="s">
        <v>182</v>
      </c>
      <c r="E76" s="23">
        <v>0</v>
      </c>
      <c r="F76" s="23">
        <v>0</v>
      </c>
      <c r="G76" s="23">
        <v>25000</v>
      </c>
      <c r="H76" s="23"/>
      <c r="I76" s="23">
        <v>0</v>
      </c>
      <c r="J76" s="48"/>
      <c r="K76" s="48"/>
    </row>
    <row r="77" spans="2:16" s="104" customFormat="1" x14ac:dyDescent="0.2">
      <c r="B77" s="49">
        <v>28</v>
      </c>
      <c r="C77" s="106" t="s">
        <v>183</v>
      </c>
      <c r="D77" s="39" t="s">
        <v>184</v>
      </c>
      <c r="E77" s="23"/>
      <c r="F77" s="23"/>
      <c r="G77" s="23">
        <v>23000</v>
      </c>
      <c r="H77" s="23"/>
      <c r="I77" s="23"/>
      <c r="J77" s="48"/>
      <c r="K77" s="48"/>
    </row>
    <row r="78" spans="2:16" s="116" customFormat="1" x14ac:dyDescent="0.2">
      <c r="B78" s="49">
        <v>29</v>
      </c>
      <c r="C78" s="115" t="s">
        <v>201</v>
      </c>
      <c r="D78" s="39" t="s">
        <v>202</v>
      </c>
      <c r="E78" s="23"/>
      <c r="F78" s="23"/>
      <c r="G78" s="23"/>
      <c r="H78" s="23">
        <v>10000</v>
      </c>
      <c r="I78" s="23"/>
      <c r="J78" s="48"/>
      <c r="K78" s="48"/>
    </row>
    <row r="79" spans="2:16" s="104" customFormat="1" x14ac:dyDescent="0.2">
      <c r="B79" s="41">
        <v>30</v>
      </c>
      <c r="C79" s="106" t="s">
        <v>185</v>
      </c>
      <c r="D79" s="39" t="s">
        <v>186</v>
      </c>
      <c r="E79" s="23"/>
      <c r="F79" s="23"/>
      <c r="G79" s="23">
        <v>44000</v>
      </c>
      <c r="H79" s="23"/>
      <c r="I79" s="23"/>
      <c r="J79" s="48"/>
      <c r="K79" s="48"/>
    </row>
    <row r="80" spans="2:16" x14ac:dyDescent="0.2">
      <c r="B80" s="49">
        <v>31</v>
      </c>
      <c r="C80" s="24" t="s">
        <v>47</v>
      </c>
      <c r="D80" s="39" t="s">
        <v>187</v>
      </c>
      <c r="E80" s="23">
        <v>0</v>
      </c>
      <c r="F80" s="23">
        <v>0</v>
      </c>
      <c r="G80" s="40">
        <v>60000</v>
      </c>
      <c r="H80" s="40"/>
      <c r="I80" s="23">
        <v>0</v>
      </c>
      <c r="J80" s="48"/>
      <c r="K80" s="48"/>
    </row>
    <row r="81" spans="2:11" x14ac:dyDescent="0.2">
      <c r="B81" s="31"/>
      <c r="C81" s="30"/>
      <c r="D81" s="31" t="s">
        <v>48</v>
      </c>
      <c r="E81" s="18"/>
      <c r="F81" s="18"/>
      <c r="G81" s="18"/>
      <c r="H81" s="29"/>
      <c r="I81" s="18"/>
      <c r="J81" s="48"/>
      <c r="K81" s="48"/>
    </row>
    <row r="82" spans="2:11" x14ac:dyDescent="0.2">
      <c r="B82" s="41">
        <v>32</v>
      </c>
      <c r="C82" s="24" t="s">
        <v>49</v>
      </c>
      <c r="D82" s="39" t="s">
        <v>64</v>
      </c>
      <c r="E82" s="23">
        <v>0</v>
      </c>
      <c r="F82" s="23">
        <v>0</v>
      </c>
      <c r="G82" s="23">
        <v>73000</v>
      </c>
      <c r="H82" s="23"/>
      <c r="I82" s="23">
        <v>0</v>
      </c>
      <c r="J82" s="48"/>
      <c r="K82" s="48"/>
    </row>
    <row r="83" spans="2:11" x14ac:dyDescent="0.2">
      <c r="B83" s="69">
        <v>33</v>
      </c>
      <c r="C83" s="71" t="s">
        <v>50</v>
      </c>
      <c r="D83" s="39" t="s">
        <v>154</v>
      </c>
      <c r="E83" s="23">
        <v>0</v>
      </c>
      <c r="F83" s="23">
        <v>0</v>
      </c>
      <c r="G83" s="23">
        <v>150000</v>
      </c>
      <c r="H83" s="23"/>
      <c r="I83" s="23">
        <v>0</v>
      </c>
      <c r="J83" s="48"/>
      <c r="K83" s="48"/>
    </row>
    <row r="84" spans="2:11" s="68" customFormat="1" x14ac:dyDescent="0.2">
      <c r="B84" s="70"/>
      <c r="C84" s="72"/>
      <c r="D84" s="39" t="s">
        <v>153</v>
      </c>
      <c r="E84" s="23"/>
      <c r="F84" s="23"/>
      <c r="G84" s="23">
        <v>110000</v>
      </c>
      <c r="H84" s="23"/>
      <c r="I84" s="23"/>
      <c r="J84" s="48"/>
      <c r="K84" s="48"/>
    </row>
    <row r="85" spans="2:11" x14ac:dyDescent="0.2">
      <c r="B85" s="31"/>
      <c r="C85" s="30"/>
      <c r="D85" s="31" t="s">
        <v>71</v>
      </c>
      <c r="E85" s="18"/>
      <c r="F85" s="18"/>
      <c r="G85" s="18"/>
      <c r="H85" s="18"/>
      <c r="I85" s="18"/>
      <c r="J85" s="48"/>
      <c r="K85" s="48"/>
    </row>
    <row r="86" spans="2:11" x14ac:dyDescent="0.2">
      <c r="B86" s="41">
        <v>34</v>
      </c>
      <c r="C86" s="106" t="s">
        <v>179</v>
      </c>
      <c r="D86" s="39" t="s">
        <v>65</v>
      </c>
      <c r="E86" s="23">
        <v>0</v>
      </c>
      <c r="F86" s="23">
        <v>0</v>
      </c>
      <c r="G86" s="23">
        <v>200000</v>
      </c>
      <c r="H86" s="23">
        <v>0</v>
      </c>
      <c r="I86" s="23">
        <v>0</v>
      </c>
      <c r="J86" s="48"/>
      <c r="K86" s="48"/>
    </row>
    <row r="87" spans="2:11" s="104" customFormat="1" x14ac:dyDescent="0.2">
      <c r="B87" s="41">
        <v>35</v>
      </c>
      <c r="C87" s="106" t="s">
        <v>51</v>
      </c>
      <c r="D87" s="39" t="s">
        <v>180</v>
      </c>
      <c r="E87" s="23"/>
      <c r="F87" s="23"/>
      <c r="G87" s="23">
        <v>103000</v>
      </c>
      <c r="H87" s="23"/>
      <c r="I87" s="23"/>
      <c r="J87" s="48"/>
      <c r="K87" s="48"/>
    </row>
    <row r="88" spans="2:11" x14ac:dyDescent="0.2">
      <c r="B88" s="41">
        <v>36</v>
      </c>
      <c r="C88" s="24" t="s">
        <v>114</v>
      </c>
      <c r="D88" s="39" t="s">
        <v>115</v>
      </c>
      <c r="E88" s="23">
        <v>0</v>
      </c>
      <c r="F88" s="23">
        <v>0</v>
      </c>
      <c r="G88" s="40">
        <v>20000</v>
      </c>
      <c r="H88" s="23">
        <v>0</v>
      </c>
      <c r="I88" s="23">
        <v>0</v>
      </c>
      <c r="J88" s="48"/>
      <c r="K88" s="48"/>
    </row>
    <row r="89" spans="2:11" x14ac:dyDescent="0.2">
      <c r="B89" s="14"/>
      <c r="C89" s="30"/>
      <c r="D89" s="31" t="s">
        <v>72</v>
      </c>
      <c r="E89" s="18"/>
      <c r="F89" s="18"/>
      <c r="G89" s="18"/>
      <c r="H89" s="18"/>
      <c r="I89" s="18"/>
      <c r="J89" s="48"/>
      <c r="K89" s="48"/>
    </row>
    <row r="90" spans="2:11" x14ac:dyDescent="0.2">
      <c r="B90" s="38">
        <v>37</v>
      </c>
      <c r="C90" s="24" t="s">
        <v>52</v>
      </c>
      <c r="D90" s="39" t="s">
        <v>66</v>
      </c>
      <c r="E90" s="23">
        <v>0</v>
      </c>
      <c r="F90" s="23">
        <v>0</v>
      </c>
      <c r="G90" s="23">
        <v>24000</v>
      </c>
      <c r="H90" s="23"/>
      <c r="I90" s="23">
        <v>0</v>
      </c>
      <c r="J90" s="48"/>
      <c r="K90" s="48"/>
    </row>
    <row r="91" spans="2:11" s="84" customFormat="1" x14ac:dyDescent="0.2">
      <c r="B91" s="81">
        <v>38</v>
      </c>
      <c r="C91" s="83" t="s">
        <v>168</v>
      </c>
      <c r="D91" s="39" t="s">
        <v>169</v>
      </c>
      <c r="E91" s="23"/>
      <c r="F91" s="23"/>
      <c r="G91" s="23">
        <v>5000</v>
      </c>
      <c r="H91" s="23"/>
      <c r="I91" s="23"/>
      <c r="J91" s="48"/>
      <c r="K91" s="48"/>
    </row>
    <row r="92" spans="2:11" x14ac:dyDescent="0.2">
      <c r="B92" s="14"/>
      <c r="C92" s="30"/>
      <c r="D92" s="31" t="s">
        <v>73</v>
      </c>
      <c r="E92" s="18"/>
      <c r="F92" s="18"/>
      <c r="G92" s="18"/>
      <c r="H92" s="18"/>
      <c r="I92" s="18"/>
      <c r="J92" s="48"/>
      <c r="K92" s="48"/>
    </row>
    <row r="93" spans="2:11" x14ac:dyDescent="0.2">
      <c r="B93" s="118">
        <v>39</v>
      </c>
      <c r="C93" s="120" t="s">
        <v>53</v>
      </c>
      <c r="D93" s="39" t="s">
        <v>74</v>
      </c>
      <c r="E93" s="23">
        <v>0</v>
      </c>
      <c r="F93" s="23">
        <v>0</v>
      </c>
      <c r="G93" s="23">
        <v>0</v>
      </c>
      <c r="H93" s="23">
        <v>44000</v>
      </c>
      <c r="I93" s="23">
        <v>0</v>
      </c>
      <c r="J93" s="48"/>
      <c r="K93" s="48"/>
    </row>
    <row r="94" spans="2:11" s="117" customFormat="1" x14ac:dyDescent="0.2">
      <c r="B94" s="118"/>
      <c r="C94" s="121"/>
      <c r="D94" s="119" t="s">
        <v>203</v>
      </c>
      <c r="E94" s="23"/>
      <c r="F94" s="23">
        <v>1405000</v>
      </c>
      <c r="G94" s="23">
        <v>0</v>
      </c>
      <c r="H94" s="23"/>
      <c r="I94" s="23"/>
      <c r="J94" s="48"/>
      <c r="K94" s="48"/>
    </row>
    <row r="95" spans="2:11" x14ac:dyDescent="0.2">
      <c r="B95" s="153">
        <v>40</v>
      </c>
      <c r="C95" s="154" t="s">
        <v>54</v>
      </c>
      <c r="D95" s="119" t="s">
        <v>116</v>
      </c>
      <c r="E95" s="23">
        <v>0</v>
      </c>
      <c r="F95" s="23">
        <v>0</v>
      </c>
      <c r="G95" s="23">
        <v>0</v>
      </c>
      <c r="H95" s="23">
        <v>70000</v>
      </c>
      <c r="I95" s="23">
        <v>0</v>
      </c>
      <c r="J95" s="48"/>
      <c r="K95" s="48"/>
    </row>
    <row r="96" spans="2:11" x14ac:dyDescent="0.2">
      <c r="B96" s="139"/>
      <c r="C96" s="155"/>
      <c r="D96" s="119" t="s">
        <v>117</v>
      </c>
      <c r="E96" s="23">
        <v>0</v>
      </c>
      <c r="F96" s="23">
        <v>0</v>
      </c>
      <c r="G96" s="23">
        <v>400000</v>
      </c>
      <c r="H96" s="23">
        <v>0</v>
      </c>
      <c r="I96" s="23">
        <v>0</v>
      </c>
      <c r="J96" s="48"/>
      <c r="K96" s="48"/>
    </row>
    <row r="97" spans="2:15" x14ac:dyDescent="0.2">
      <c r="B97" s="14"/>
      <c r="C97" s="30"/>
      <c r="D97" s="31" t="s">
        <v>75</v>
      </c>
      <c r="E97" s="18"/>
      <c r="F97" s="18"/>
      <c r="G97" s="18"/>
      <c r="H97" s="18"/>
      <c r="I97" s="18"/>
      <c r="J97" s="48"/>
      <c r="K97" s="48"/>
    </row>
    <row r="98" spans="2:15" x14ac:dyDescent="0.2">
      <c r="B98" s="38">
        <v>42</v>
      </c>
      <c r="C98" s="24" t="s">
        <v>55</v>
      </c>
      <c r="D98" s="39" t="s">
        <v>75</v>
      </c>
      <c r="E98" s="23">
        <v>0</v>
      </c>
      <c r="F98" s="23">
        <v>0</v>
      </c>
      <c r="G98" s="23">
        <v>0</v>
      </c>
      <c r="H98" s="23">
        <v>290000</v>
      </c>
      <c r="I98" s="23">
        <v>0</v>
      </c>
      <c r="J98" s="48"/>
      <c r="K98" s="48"/>
    </row>
    <row r="99" spans="2:15" s="22" customFormat="1" x14ac:dyDescent="0.2">
      <c r="B99" s="38">
        <v>43</v>
      </c>
      <c r="C99" s="24" t="s">
        <v>130</v>
      </c>
      <c r="D99" s="39" t="s">
        <v>131</v>
      </c>
      <c r="E99" s="23"/>
      <c r="F99" s="23"/>
      <c r="G99" s="23">
        <v>0</v>
      </c>
      <c r="H99" s="23">
        <v>24000</v>
      </c>
      <c r="I99" s="23"/>
      <c r="J99" s="48"/>
      <c r="K99" s="48"/>
    </row>
    <row r="100" spans="2:15" x14ac:dyDescent="0.2">
      <c r="B100" s="14"/>
      <c r="C100" s="30"/>
      <c r="D100" s="31" t="s">
        <v>76</v>
      </c>
      <c r="E100" s="18"/>
      <c r="F100" s="18"/>
      <c r="G100" s="18"/>
      <c r="H100" s="18"/>
      <c r="I100" s="18"/>
      <c r="J100" s="48"/>
      <c r="K100" s="48"/>
    </row>
    <row r="101" spans="2:15" x14ac:dyDescent="0.2">
      <c r="B101" s="139">
        <v>44</v>
      </c>
      <c r="C101" s="156" t="s">
        <v>56</v>
      </c>
      <c r="D101" s="39" t="s">
        <v>144</v>
      </c>
      <c r="E101" s="23">
        <v>0</v>
      </c>
      <c r="F101" s="23">
        <v>0</v>
      </c>
      <c r="G101" s="23">
        <v>0</v>
      </c>
      <c r="H101" s="23">
        <v>0</v>
      </c>
      <c r="I101" s="23">
        <v>500000</v>
      </c>
      <c r="J101" s="48"/>
      <c r="K101" s="48"/>
    </row>
    <row r="102" spans="2:15" s="47" customFormat="1" x14ac:dyDescent="0.2">
      <c r="B102" s="139"/>
      <c r="C102" s="156"/>
      <c r="D102" s="39" t="s">
        <v>143</v>
      </c>
      <c r="E102" s="23"/>
      <c r="F102" s="23"/>
      <c r="G102" s="23"/>
      <c r="H102" s="23"/>
      <c r="I102" s="23">
        <v>500000</v>
      </c>
      <c r="J102" s="48"/>
      <c r="K102" s="48"/>
    </row>
    <row r="103" spans="2:15" s="80" customFormat="1" x14ac:dyDescent="0.2">
      <c r="B103" s="139"/>
      <c r="C103" s="156"/>
      <c r="D103" s="39" t="s">
        <v>166</v>
      </c>
      <c r="E103" s="23"/>
      <c r="F103" s="23"/>
      <c r="G103" s="23"/>
      <c r="H103" s="23"/>
      <c r="I103" s="23">
        <v>24000000</v>
      </c>
      <c r="J103" s="48"/>
      <c r="K103" s="48"/>
    </row>
    <row r="104" spans="2:15" ht="25.5" x14ac:dyDescent="0.2">
      <c r="B104" s="139"/>
      <c r="C104" s="156"/>
      <c r="D104" s="39" t="s">
        <v>111</v>
      </c>
      <c r="E104" s="23">
        <v>0</v>
      </c>
      <c r="F104" s="23"/>
      <c r="G104" s="23">
        <v>0</v>
      </c>
      <c r="H104" s="23">
        <v>0</v>
      </c>
      <c r="I104" s="23">
        <v>2500000</v>
      </c>
      <c r="J104" s="48"/>
      <c r="K104" s="48"/>
      <c r="O104" s="48"/>
    </row>
    <row r="105" spans="2:15" s="17" customFormat="1" x14ac:dyDescent="0.2">
      <c r="B105" s="139"/>
      <c r="C105" s="156"/>
      <c r="D105" s="42" t="s">
        <v>125</v>
      </c>
      <c r="E105" s="23"/>
      <c r="F105" s="23"/>
      <c r="G105" s="23"/>
      <c r="H105" s="23"/>
      <c r="I105" s="23">
        <v>137000</v>
      </c>
      <c r="J105" s="48"/>
      <c r="K105" s="48"/>
    </row>
    <row r="106" spans="2:15" x14ac:dyDescent="0.2">
      <c r="B106" s="139"/>
      <c r="C106" s="156"/>
      <c r="D106" s="39" t="s">
        <v>132</v>
      </c>
      <c r="E106" s="23">
        <v>0</v>
      </c>
      <c r="F106" s="23">
        <v>190000</v>
      </c>
      <c r="G106" s="23">
        <v>0</v>
      </c>
      <c r="H106" s="23">
        <v>0</v>
      </c>
      <c r="I106" s="23">
        <v>0</v>
      </c>
      <c r="J106" s="48"/>
      <c r="K106" s="48"/>
    </row>
    <row r="107" spans="2:15" s="109" customFormat="1" x14ac:dyDescent="0.2">
      <c r="B107" s="107">
        <v>45</v>
      </c>
      <c r="C107" s="108" t="s">
        <v>199</v>
      </c>
      <c r="D107" s="39" t="s">
        <v>200</v>
      </c>
      <c r="E107" s="23"/>
      <c r="F107" s="23"/>
      <c r="G107" s="23"/>
      <c r="H107" s="23"/>
      <c r="I107" s="23"/>
      <c r="J107" s="48"/>
      <c r="K107" s="48"/>
    </row>
    <row r="108" spans="2:15" s="96" customFormat="1" x14ac:dyDescent="0.2">
      <c r="B108" s="97">
        <v>46</v>
      </c>
      <c r="C108" s="98" t="s">
        <v>57</v>
      </c>
      <c r="D108" s="39" t="s">
        <v>77</v>
      </c>
      <c r="E108" s="23"/>
      <c r="F108" s="23"/>
      <c r="G108" s="23">
        <v>48000</v>
      </c>
      <c r="H108" s="23"/>
      <c r="I108" s="23"/>
      <c r="J108" s="48"/>
      <c r="K108" s="48"/>
    </row>
    <row r="109" spans="2:15" s="96" customFormat="1" ht="38.25" x14ac:dyDescent="0.2">
      <c r="B109" s="41">
        <v>47</v>
      </c>
      <c r="C109" s="101" t="s">
        <v>171</v>
      </c>
      <c r="D109" s="39" t="s">
        <v>173</v>
      </c>
      <c r="E109" s="23"/>
      <c r="F109" s="23">
        <v>342000</v>
      </c>
      <c r="G109" s="23"/>
      <c r="H109" s="23"/>
      <c r="I109" s="23"/>
      <c r="J109" s="100"/>
      <c r="K109" s="100"/>
    </row>
    <row r="110" spans="2:15" ht="25.5" x14ac:dyDescent="0.2">
      <c r="B110" s="114">
        <v>48</v>
      </c>
      <c r="C110" s="101" t="s">
        <v>172</v>
      </c>
      <c r="D110" s="39" t="s">
        <v>174</v>
      </c>
      <c r="E110" s="23">
        <v>1000</v>
      </c>
      <c r="F110" s="23">
        <v>105000</v>
      </c>
      <c r="G110" s="23"/>
      <c r="H110" s="23">
        <v>0</v>
      </c>
      <c r="I110" s="23">
        <v>0</v>
      </c>
      <c r="J110" s="100"/>
      <c r="K110" s="100"/>
    </row>
    <row r="111" spans="2:15" x14ac:dyDescent="0.2">
      <c r="B111" s="114">
        <v>49</v>
      </c>
      <c r="C111" s="30"/>
      <c r="D111" s="31" t="s">
        <v>78</v>
      </c>
      <c r="E111" s="18"/>
      <c r="F111" s="18"/>
      <c r="G111" s="18"/>
      <c r="H111" s="18"/>
      <c r="I111" s="18"/>
      <c r="J111" s="100"/>
      <c r="K111" s="100"/>
    </row>
    <row r="112" spans="2:15" x14ac:dyDescent="0.2">
      <c r="B112" s="41">
        <v>50</v>
      </c>
      <c r="C112" s="76" t="s">
        <v>58</v>
      </c>
      <c r="D112" s="39" t="s">
        <v>118</v>
      </c>
      <c r="E112" s="23">
        <v>0</v>
      </c>
      <c r="F112" s="23"/>
      <c r="G112" s="40">
        <v>10000</v>
      </c>
      <c r="H112" s="23"/>
      <c r="I112" s="23">
        <v>0</v>
      </c>
      <c r="J112" s="100"/>
      <c r="K112" s="100"/>
    </row>
    <row r="113" spans="2:11" s="104" customFormat="1" x14ac:dyDescent="0.2">
      <c r="B113" s="114">
        <v>51</v>
      </c>
      <c r="C113" s="106" t="s">
        <v>188</v>
      </c>
      <c r="D113" s="39" t="s">
        <v>189</v>
      </c>
      <c r="E113" s="23"/>
      <c r="F113" s="23"/>
      <c r="G113" s="40">
        <v>20000</v>
      </c>
      <c r="H113" s="23"/>
      <c r="I113" s="23"/>
      <c r="J113" s="100"/>
      <c r="K113" s="100"/>
    </row>
    <row r="114" spans="2:11" s="104" customFormat="1" x14ac:dyDescent="0.2">
      <c r="B114" s="114">
        <v>52</v>
      </c>
      <c r="C114" s="106" t="s">
        <v>190</v>
      </c>
      <c r="D114" s="39" t="s">
        <v>191</v>
      </c>
      <c r="E114" s="23"/>
      <c r="F114" s="23"/>
      <c r="G114" s="40">
        <v>20000</v>
      </c>
      <c r="H114" s="23"/>
      <c r="I114" s="23"/>
      <c r="J114" s="100"/>
      <c r="K114" s="100"/>
    </row>
    <row r="115" spans="2:11" s="104" customFormat="1" x14ac:dyDescent="0.2">
      <c r="B115" s="41">
        <v>53</v>
      </c>
      <c r="C115" s="106" t="s">
        <v>192</v>
      </c>
      <c r="D115" s="39" t="s">
        <v>193</v>
      </c>
      <c r="E115" s="23"/>
      <c r="F115" s="23"/>
      <c r="G115" s="40">
        <v>20000</v>
      </c>
      <c r="H115" s="23"/>
      <c r="I115" s="23"/>
      <c r="J115" s="100"/>
      <c r="K115" s="100"/>
    </row>
    <row r="116" spans="2:11" x14ac:dyDescent="0.2">
      <c r="B116" s="114">
        <v>54</v>
      </c>
      <c r="C116" s="76" t="s">
        <v>59</v>
      </c>
      <c r="D116" s="39" t="s">
        <v>119</v>
      </c>
      <c r="E116" s="23">
        <v>0</v>
      </c>
      <c r="F116" s="23">
        <v>400000</v>
      </c>
      <c r="G116" s="23">
        <v>0</v>
      </c>
      <c r="H116" s="23">
        <v>0</v>
      </c>
      <c r="I116" s="23">
        <v>0</v>
      </c>
      <c r="J116" s="100"/>
      <c r="K116" s="100"/>
    </row>
    <row r="117" spans="2:11" x14ac:dyDescent="0.2">
      <c r="B117" s="114">
        <v>55</v>
      </c>
      <c r="C117" s="101" t="s">
        <v>60</v>
      </c>
      <c r="D117" s="39" t="s">
        <v>80</v>
      </c>
      <c r="E117" s="23">
        <v>0</v>
      </c>
      <c r="F117" s="23">
        <v>250000</v>
      </c>
      <c r="G117" s="23">
        <v>37000</v>
      </c>
      <c r="H117" s="23">
        <v>0</v>
      </c>
      <c r="I117" s="23">
        <v>0</v>
      </c>
      <c r="J117" s="100"/>
      <c r="K117" s="100"/>
    </row>
    <row r="118" spans="2:11" s="37" customFormat="1" x14ac:dyDescent="0.2">
      <c r="B118" s="41">
        <v>56</v>
      </c>
      <c r="C118" s="76" t="s">
        <v>141</v>
      </c>
      <c r="D118" s="39" t="s">
        <v>142</v>
      </c>
      <c r="E118" s="23"/>
      <c r="F118" s="23"/>
      <c r="G118" s="23">
        <v>10000</v>
      </c>
      <c r="H118" s="23"/>
      <c r="I118" s="23"/>
      <c r="J118" s="100"/>
      <c r="K118" s="100"/>
    </row>
    <row r="119" spans="2:11" s="37" customFormat="1" x14ac:dyDescent="0.2">
      <c r="B119" s="114">
        <v>57</v>
      </c>
      <c r="C119" s="76" t="s">
        <v>139</v>
      </c>
      <c r="D119" s="39" t="s">
        <v>140</v>
      </c>
      <c r="E119" s="23"/>
      <c r="F119" s="23"/>
      <c r="G119" s="23">
        <v>50000</v>
      </c>
      <c r="H119" s="23"/>
      <c r="I119" s="23"/>
      <c r="J119" s="100"/>
      <c r="K119" s="100"/>
    </row>
    <row r="120" spans="2:11" s="75" customFormat="1" x14ac:dyDescent="0.2">
      <c r="B120" s="114">
        <v>58</v>
      </c>
      <c r="C120" s="76" t="s">
        <v>156</v>
      </c>
      <c r="D120" s="39" t="s">
        <v>157</v>
      </c>
      <c r="E120" s="23"/>
      <c r="F120" s="23"/>
      <c r="G120" s="23">
        <v>20000</v>
      </c>
      <c r="H120" s="23"/>
      <c r="I120" s="23"/>
      <c r="J120" s="100"/>
      <c r="K120" s="100"/>
    </row>
    <row r="121" spans="2:11" s="99" customFormat="1" x14ac:dyDescent="0.2">
      <c r="B121" s="41">
        <v>59</v>
      </c>
      <c r="C121" s="101" t="s">
        <v>175</v>
      </c>
      <c r="D121" s="39" t="s">
        <v>176</v>
      </c>
      <c r="E121" s="23"/>
      <c r="F121" s="23"/>
      <c r="G121" s="23">
        <v>20000</v>
      </c>
      <c r="H121" s="23"/>
      <c r="I121" s="23"/>
      <c r="J121" s="100"/>
      <c r="K121" s="100"/>
    </row>
    <row r="122" spans="2:11" s="104" customFormat="1" x14ac:dyDescent="0.2">
      <c r="B122" s="114">
        <v>60</v>
      </c>
      <c r="C122" s="106" t="s">
        <v>194</v>
      </c>
      <c r="D122" s="39" t="s">
        <v>195</v>
      </c>
      <c r="E122" s="23"/>
      <c r="F122" s="23"/>
      <c r="G122" s="23">
        <v>10000</v>
      </c>
      <c r="H122" s="23"/>
      <c r="I122" s="23"/>
      <c r="J122" s="100"/>
      <c r="K122" s="100"/>
    </row>
    <row r="123" spans="2:11" s="33" customFormat="1" x14ac:dyDescent="0.2">
      <c r="B123" s="114">
        <v>61</v>
      </c>
      <c r="C123" s="76" t="s">
        <v>133</v>
      </c>
      <c r="D123" s="39" t="s">
        <v>134</v>
      </c>
      <c r="E123" s="23"/>
      <c r="F123" s="23"/>
      <c r="G123" s="23">
        <v>20000</v>
      </c>
      <c r="H123" s="23"/>
      <c r="I123" s="23"/>
      <c r="J123" s="48"/>
      <c r="K123" s="48"/>
    </row>
    <row r="124" spans="2:11" x14ac:dyDescent="0.2">
      <c r="B124" s="41">
        <v>62</v>
      </c>
      <c r="C124" s="76" t="s">
        <v>61</v>
      </c>
      <c r="D124" s="39" t="s">
        <v>79</v>
      </c>
      <c r="E124" s="23">
        <v>0</v>
      </c>
      <c r="F124" s="23">
        <v>60000</v>
      </c>
      <c r="G124" s="23"/>
      <c r="H124" s="23">
        <v>0</v>
      </c>
      <c r="I124" s="23">
        <v>0</v>
      </c>
      <c r="J124" s="48"/>
      <c r="K124" s="48"/>
    </row>
    <row r="125" spans="2:11" x14ac:dyDescent="0.2">
      <c r="B125" s="114">
        <v>63</v>
      </c>
      <c r="C125" s="24" t="s">
        <v>62</v>
      </c>
      <c r="D125" s="39" t="s">
        <v>81</v>
      </c>
      <c r="E125" s="23">
        <v>0</v>
      </c>
      <c r="F125" s="23">
        <v>0</v>
      </c>
      <c r="G125" s="23">
        <v>120000</v>
      </c>
      <c r="H125" s="23">
        <v>0</v>
      </c>
      <c r="I125" s="23">
        <v>0</v>
      </c>
      <c r="J125" s="48"/>
      <c r="K125" s="48"/>
    </row>
    <row r="126" spans="2:11" x14ac:dyDescent="0.2">
      <c r="B126" s="31"/>
      <c r="C126" s="30"/>
      <c r="D126" s="31" t="s">
        <v>82</v>
      </c>
      <c r="E126" s="18"/>
      <c r="F126" s="18"/>
      <c r="G126" s="18"/>
      <c r="H126" s="18"/>
      <c r="I126" s="18"/>
      <c r="J126" s="48"/>
      <c r="K126" s="48"/>
    </row>
    <row r="127" spans="2:11" x14ac:dyDescent="0.2">
      <c r="B127" s="41">
        <v>64</v>
      </c>
      <c r="C127" s="24" t="s">
        <v>63</v>
      </c>
      <c r="D127" s="39" t="s">
        <v>120</v>
      </c>
      <c r="E127" s="23">
        <v>0</v>
      </c>
      <c r="F127" s="23">
        <v>0</v>
      </c>
      <c r="G127" s="23">
        <v>180000</v>
      </c>
      <c r="H127" s="23">
        <v>0</v>
      </c>
      <c r="I127" s="23">
        <v>0</v>
      </c>
      <c r="J127" s="48"/>
      <c r="K127" s="48"/>
    </row>
    <row r="128" spans="2:11" x14ac:dyDescent="0.2">
      <c r="B128" s="41">
        <v>65</v>
      </c>
      <c r="C128" s="24" t="s">
        <v>121</v>
      </c>
      <c r="D128" s="39" t="s">
        <v>83</v>
      </c>
      <c r="E128" s="23">
        <v>0</v>
      </c>
      <c r="F128" s="23">
        <v>0</v>
      </c>
      <c r="G128" s="23">
        <v>12000</v>
      </c>
      <c r="H128" s="23">
        <v>0</v>
      </c>
      <c r="I128" s="23">
        <v>0</v>
      </c>
      <c r="J128" s="48"/>
      <c r="K128" s="48"/>
    </row>
    <row r="129" spans="2:12" s="34" customFormat="1" x14ac:dyDescent="0.2">
      <c r="B129" s="41">
        <v>66</v>
      </c>
      <c r="C129" s="24" t="s">
        <v>135</v>
      </c>
      <c r="D129" s="39" t="s">
        <v>136</v>
      </c>
      <c r="E129" s="23"/>
      <c r="F129" s="23"/>
      <c r="G129" s="23">
        <v>0</v>
      </c>
      <c r="H129" s="23">
        <v>10000</v>
      </c>
      <c r="I129" s="23"/>
      <c r="J129" s="48"/>
      <c r="K129" s="48"/>
    </row>
    <row r="130" spans="2:12" x14ac:dyDescent="0.2">
      <c r="B130" s="41">
        <v>67</v>
      </c>
      <c r="C130" s="24" t="s">
        <v>84</v>
      </c>
      <c r="D130" s="39" t="s">
        <v>148</v>
      </c>
      <c r="E130" s="23">
        <v>0</v>
      </c>
      <c r="F130" s="23">
        <v>0</v>
      </c>
      <c r="G130" s="23">
        <v>111000</v>
      </c>
      <c r="H130" s="23">
        <v>0</v>
      </c>
      <c r="I130" s="23">
        <v>0</v>
      </c>
      <c r="J130" s="48"/>
      <c r="K130" s="48"/>
    </row>
    <row r="131" spans="2:12" x14ac:dyDescent="0.2">
      <c r="B131" s="41">
        <v>68</v>
      </c>
      <c r="C131" s="24" t="s">
        <v>85</v>
      </c>
      <c r="D131" s="39" t="s">
        <v>93</v>
      </c>
      <c r="E131" s="23">
        <v>0</v>
      </c>
      <c r="F131" s="23">
        <v>0</v>
      </c>
      <c r="G131" s="23">
        <v>15000</v>
      </c>
      <c r="H131" s="23">
        <v>0</v>
      </c>
      <c r="I131" s="23">
        <v>0</v>
      </c>
      <c r="J131" s="48"/>
      <c r="K131" s="48"/>
    </row>
    <row r="132" spans="2:12" x14ac:dyDescent="0.2">
      <c r="B132" s="41">
        <v>69</v>
      </c>
      <c r="C132" s="24" t="s">
        <v>86</v>
      </c>
      <c r="D132" s="39" t="s">
        <v>94</v>
      </c>
      <c r="E132" s="23">
        <v>0</v>
      </c>
      <c r="F132" s="40" t="s">
        <v>124</v>
      </c>
      <c r="G132" s="23">
        <v>240000</v>
      </c>
      <c r="H132" s="40" t="s">
        <v>124</v>
      </c>
      <c r="I132" s="23">
        <v>0</v>
      </c>
      <c r="J132" s="48"/>
      <c r="K132" s="48"/>
    </row>
    <row r="133" spans="2:12" x14ac:dyDescent="0.2">
      <c r="B133" s="41">
        <v>70</v>
      </c>
      <c r="C133" s="24" t="s">
        <v>87</v>
      </c>
      <c r="D133" s="39" t="s">
        <v>123</v>
      </c>
      <c r="E133" s="23">
        <v>0</v>
      </c>
      <c r="F133" s="23"/>
      <c r="G133" s="23">
        <v>18000</v>
      </c>
      <c r="H133" s="23">
        <v>0</v>
      </c>
      <c r="I133" s="23">
        <v>0</v>
      </c>
      <c r="J133" s="48"/>
      <c r="K133" s="48"/>
    </row>
    <row r="134" spans="2:12" x14ac:dyDescent="0.2">
      <c r="B134" s="41">
        <v>71</v>
      </c>
      <c r="C134" s="24" t="s">
        <v>88</v>
      </c>
      <c r="D134" s="39" t="s">
        <v>95</v>
      </c>
      <c r="E134" s="23">
        <v>0</v>
      </c>
      <c r="F134" s="23">
        <v>0</v>
      </c>
      <c r="G134" s="23">
        <v>7000</v>
      </c>
      <c r="H134" s="23">
        <v>0</v>
      </c>
      <c r="I134" s="23">
        <v>0</v>
      </c>
      <c r="J134" s="48"/>
      <c r="K134" s="48"/>
      <c r="L134" s="112"/>
    </row>
    <row r="135" spans="2:12" x14ac:dyDescent="0.2">
      <c r="B135" s="41">
        <v>72</v>
      </c>
      <c r="C135" s="24" t="s">
        <v>91</v>
      </c>
      <c r="D135" s="39" t="s">
        <v>149</v>
      </c>
      <c r="E135" s="23">
        <v>0</v>
      </c>
      <c r="F135" s="23">
        <v>0</v>
      </c>
      <c r="G135" s="23">
        <v>442000</v>
      </c>
      <c r="H135" s="23">
        <v>0</v>
      </c>
      <c r="I135" s="23">
        <v>0</v>
      </c>
      <c r="J135" s="48"/>
      <c r="K135" s="48"/>
    </row>
    <row r="136" spans="2:12" s="57" customFormat="1" x14ac:dyDescent="0.2">
      <c r="B136" s="41">
        <v>73</v>
      </c>
      <c r="C136" s="58" t="s">
        <v>146</v>
      </c>
      <c r="D136" s="39" t="s">
        <v>147</v>
      </c>
      <c r="E136" s="23"/>
      <c r="F136" s="23"/>
      <c r="G136" s="23">
        <v>15000</v>
      </c>
      <c r="H136" s="23"/>
      <c r="I136" s="23"/>
      <c r="J136" s="48"/>
      <c r="K136" s="48"/>
    </row>
    <row r="137" spans="2:12" x14ac:dyDescent="0.2">
      <c r="B137" s="41">
        <v>74</v>
      </c>
      <c r="C137" s="24" t="s">
        <v>89</v>
      </c>
      <c r="D137" s="39" t="s">
        <v>96</v>
      </c>
      <c r="E137" s="23">
        <v>0</v>
      </c>
      <c r="F137" s="23">
        <v>0</v>
      </c>
      <c r="G137" s="40">
        <v>7000</v>
      </c>
      <c r="H137" s="23">
        <v>0</v>
      </c>
      <c r="I137" s="23">
        <v>0</v>
      </c>
      <c r="J137" s="48"/>
      <c r="K137" s="48"/>
    </row>
    <row r="138" spans="2:12" x14ac:dyDescent="0.2">
      <c r="B138" s="41">
        <v>75</v>
      </c>
      <c r="C138" s="24" t="s">
        <v>90</v>
      </c>
      <c r="D138" s="39" t="s">
        <v>97</v>
      </c>
      <c r="E138" s="23">
        <v>0</v>
      </c>
      <c r="F138" s="23">
        <v>0</v>
      </c>
      <c r="G138" s="23">
        <v>15000</v>
      </c>
      <c r="H138" s="23"/>
      <c r="I138" s="23">
        <v>0</v>
      </c>
      <c r="J138" s="48"/>
      <c r="K138" s="48"/>
    </row>
    <row r="139" spans="2:12" s="56" customFormat="1" x14ac:dyDescent="0.2">
      <c r="B139" s="41">
        <v>76</v>
      </c>
      <c r="C139" s="67" t="s">
        <v>152</v>
      </c>
      <c r="D139" s="39" t="s">
        <v>145</v>
      </c>
      <c r="E139" s="23">
        <v>0</v>
      </c>
      <c r="F139" s="23"/>
      <c r="G139" s="23">
        <v>0</v>
      </c>
      <c r="H139" s="23">
        <v>10000</v>
      </c>
      <c r="I139" s="23"/>
      <c r="J139" s="48"/>
      <c r="K139" s="48"/>
    </row>
    <row r="140" spans="2:12" s="125" customFormat="1" x14ac:dyDescent="0.2">
      <c r="B140" s="41">
        <v>77</v>
      </c>
      <c r="C140" s="126" t="s">
        <v>210</v>
      </c>
      <c r="D140" s="39" t="s">
        <v>211</v>
      </c>
      <c r="E140" s="23">
        <v>1000</v>
      </c>
      <c r="F140" s="23"/>
      <c r="G140" s="23"/>
      <c r="H140" s="23"/>
      <c r="I140" s="23"/>
      <c r="J140" s="48"/>
      <c r="K140" s="48"/>
    </row>
    <row r="141" spans="2:12" s="80" customFormat="1" x14ac:dyDescent="0.2">
      <c r="B141" s="41">
        <v>78</v>
      </c>
      <c r="C141" s="95" t="s">
        <v>170</v>
      </c>
      <c r="D141" s="39" t="s">
        <v>160</v>
      </c>
      <c r="E141" s="23">
        <v>1000</v>
      </c>
      <c r="F141" s="23"/>
      <c r="G141" s="23"/>
      <c r="H141" s="23"/>
      <c r="I141" s="23"/>
      <c r="J141" s="48"/>
      <c r="K141" s="48"/>
    </row>
    <row r="142" spans="2:12" x14ac:dyDescent="0.2">
      <c r="B142" s="10"/>
      <c r="C142" s="15"/>
      <c r="D142" s="31" t="s">
        <v>92</v>
      </c>
      <c r="E142" s="19"/>
      <c r="F142" s="19"/>
      <c r="G142" s="19"/>
      <c r="H142" s="19"/>
      <c r="I142" s="19"/>
      <c r="J142" s="48"/>
      <c r="K142" s="48"/>
    </row>
    <row r="143" spans="2:12" s="104" customFormat="1" x14ac:dyDescent="0.2">
      <c r="B143" s="105">
        <v>79</v>
      </c>
      <c r="C143" s="88">
        <v>512211</v>
      </c>
      <c r="D143" s="43" t="s">
        <v>196</v>
      </c>
      <c r="E143" s="110"/>
      <c r="F143" s="110"/>
      <c r="G143" s="113" t="s">
        <v>124</v>
      </c>
      <c r="H143" s="111"/>
      <c r="I143" s="110"/>
      <c r="J143" s="48"/>
      <c r="K143" s="48"/>
    </row>
    <row r="144" spans="2:12" s="104" customFormat="1" x14ac:dyDescent="0.2">
      <c r="B144" s="105">
        <v>80</v>
      </c>
      <c r="C144" s="88">
        <v>512212</v>
      </c>
      <c r="D144" s="43" t="s">
        <v>197</v>
      </c>
      <c r="E144" s="110"/>
      <c r="F144" s="111"/>
      <c r="G144" s="111"/>
      <c r="H144" s="110"/>
      <c r="I144" s="110"/>
      <c r="J144" s="48"/>
      <c r="K144" s="48"/>
    </row>
    <row r="145" spans="2:15" s="127" customFormat="1" x14ac:dyDescent="0.2">
      <c r="B145" s="128" t="s">
        <v>212</v>
      </c>
      <c r="C145" s="129">
        <v>512222</v>
      </c>
      <c r="D145" s="130" t="s">
        <v>215</v>
      </c>
      <c r="E145" s="131"/>
      <c r="F145" s="132"/>
      <c r="G145" s="132"/>
      <c r="H145" s="133">
        <v>60000</v>
      </c>
      <c r="I145" s="131"/>
      <c r="J145" s="100" t="s">
        <v>216</v>
      </c>
      <c r="K145" s="100"/>
      <c r="L145" s="134"/>
      <c r="M145" s="134"/>
      <c r="N145" s="134"/>
      <c r="O145" s="134"/>
    </row>
    <row r="146" spans="2:15" s="104" customFormat="1" x14ac:dyDescent="0.2">
      <c r="B146" s="105" t="s">
        <v>213</v>
      </c>
      <c r="C146" s="88">
        <v>512241</v>
      </c>
      <c r="D146" s="43" t="s">
        <v>198</v>
      </c>
      <c r="E146" s="110"/>
      <c r="F146" s="110"/>
      <c r="G146" s="110"/>
      <c r="H146" s="110"/>
      <c r="I146" s="110"/>
      <c r="J146" s="48"/>
      <c r="K146" s="48"/>
    </row>
    <row r="147" spans="2:15" s="73" customFormat="1" x14ac:dyDescent="0.2">
      <c r="B147" s="74" t="s">
        <v>214</v>
      </c>
      <c r="C147" s="124" t="s">
        <v>208</v>
      </c>
      <c r="D147" s="39" t="s">
        <v>209</v>
      </c>
      <c r="E147" s="23"/>
      <c r="F147" s="40"/>
      <c r="G147" s="23">
        <v>0</v>
      </c>
      <c r="H147" s="40">
        <v>10000</v>
      </c>
      <c r="I147" s="23"/>
      <c r="J147" s="48"/>
      <c r="K147" s="48"/>
    </row>
    <row r="148" spans="2:15" x14ac:dyDescent="0.2">
      <c r="B148" s="25"/>
      <c r="C148" s="26"/>
      <c r="D148" s="27" t="s">
        <v>98</v>
      </c>
      <c r="E148" s="28">
        <v>111901000</v>
      </c>
      <c r="F148" s="61">
        <f>SUM(F45:F147)</f>
        <v>13904000</v>
      </c>
      <c r="G148" s="62">
        <f>SUM(G45:G143)</f>
        <v>4955000</v>
      </c>
      <c r="H148" s="63">
        <f>SUM(H45:H147)</f>
        <v>577000</v>
      </c>
      <c r="I148" s="63">
        <f>SUM(I45:I142)</f>
        <v>31147000</v>
      </c>
      <c r="J148" s="48"/>
      <c r="K148" s="48"/>
    </row>
    <row r="149" spans="2:15" x14ac:dyDescent="0.2">
      <c r="B149" s="2"/>
      <c r="C149" s="3"/>
      <c r="D149" s="1"/>
      <c r="E149" s="12"/>
      <c r="F149" s="149">
        <f>+F148+G148</f>
        <v>18859000</v>
      </c>
      <c r="G149" s="150"/>
      <c r="H149" s="20"/>
      <c r="I149" s="20"/>
      <c r="J149" s="48"/>
      <c r="K149" s="48"/>
    </row>
    <row r="150" spans="2:15" ht="13.5" thickBot="1" x14ac:dyDescent="0.25">
      <c r="E150" s="12"/>
      <c r="F150" s="20"/>
      <c r="G150" s="20"/>
      <c r="H150" s="20"/>
      <c r="I150" s="20"/>
      <c r="J150" s="48"/>
      <c r="K150" s="48"/>
    </row>
    <row r="151" spans="2:15" ht="13.5" thickBot="1" x14ac:dyDescent="0.25">
      <c r="B151" s="6"/>
      <c r="C151" s="6"/>
      <c r="E151" s="13" t="s">
        <v>98</v>
      </c>
      <c r="F151" s="64"/>
      <c r="G151" s="32"/>
      <c r="H151" s="32"/>
      <c r="I151" s="53">
        <f>+E148+F149+H148+I148</f>
        <v>162484000</v>
      </c>
      <c r="J151" s="48"/>
      <c r="K151" s="48"/>
    </row>
    <row r="152" spans="2:15" x14ac:dyDescent="0.2">
      <c r="B152" s="11"/>
      <c r="C152" s="11"/>
      <c r="D152" s="11"/>
      <c r="F152" s="65"/>
      <c r="G152" s="65"/>
      <c r="H152" s="65"/>
      <c r="I152" s="65"/>
      <c r="J152" s="48"/>
      <c r="K152" s="48"/>
    </row>
    <row r="153" spans="2:15" x14ac:dyDescent="0.2">
      <c r="B153" s="36" t="s">
        <v>220</v>
      </c>
      <c r="F153" s="65"/>
      <c r="G153" s="65"/>
      <c r="H153" s="65"/>
      <c r="I153" s="65"/>
      <c r="J153" s="48"/>
      <c r="K153" s="48"/>
    </row>
    <row r="155" spans="2:15" x14ac:dyDescent="0.2">
      <c r="B155" s="8" t="s">
        <v>218</v>
      </c>
      <c r="F155" s="8" t="s">
        <v>221</v>
      </c>
    </row>
    <row r="156" spans="2:15" x14ac:dyDescent="0.2">
      <c r="B156" s="8" t="s">
        <v>224</v>
      </c>
      <c r="F156" s="8" t="s">
        <v>225</v>
      </c>
    </row>
  </sheetData>
  <mergeCells count="30">
    <mergeCell ref="B24:B29"/>
    <mergeCell ref="C24:C29"/>
    <mergeCell ref="B95:B96"/>
    <mergeCell ref="C95:C96"/>
    <mergeCell ref="B101:B106"/>
    <mergeCell ref="C101:C106"/>
    <mergeCell ref="F149:G149"/>
    <mergeCell ref="H42:H43"/>
    <mergeCell ref="I42:I43"/>
    <mergeCell ref="F37:G37"/>
    <mergeCell ref="B42:B43"/>
    <mergeCell ref="C42:C43"/>
    <mergeCell ref="D42:D43"/>
    <mergeCell ref="E42:E43"/>
    <mergeCell ref="F42:G42"/>
    <mergeCell ref="B1:D1"/>
    <mergeCell ref="B2:D2"/>
    <mergeCell ref="B4:D4"/>
    <mergeCell ref="B5:I6"/>
    <mergeCell ref="B14:B20"/>
    <mergeCell ref="B8:I8"/>
    <mergeCell ref="I10:I11"/>
    <mergeCell ref="B3:D3"/>
    <mergeCell ref="B10:B11"/>
    <mergeCell ref="C10:C11"/>
    <mergeCell ref="D10:D11"/>
    <mergeCell ref="E10:E11"/>
    <mergeCell ref="F10:G10"/>
    <mergeCell ref="H10:H11"/>
    <mergeCell ref="C14:C20"/>
  </mergeCells>
  <pageMargins left="0.25" right="0.25" top="0.25" bottom="0.25" header="0.3" footer="0.3"/>
  <pageSetup paperSize="9" fitToHeight="0" orientation="landscape" blackAndWhite="1" r:id="rId1"/>
  <rowBreaks count="1" manualBreakCount="1">
    <brk id="39" min="1" max="8" man="1"/>
  </rowBreaks>
  <ignoredErrors>
    <ignoredError sqref="C14 C24 C85 C95 C142 C31:C34 C100:C101 C72:C74 C55:C70 C21:C22 C124:C127 C137:C138 C116:C117 C130:C135 C80:C82 C53 C89:C90 C97:C98 C111:C112 C92:C9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Финансијски план за 2026 год-1 </vt:lpstr>
      <vt:lpstr>'Финансијски план за 2026 год-1 '!Print_Area</vt:lpstr>
      <vt:lpstr>'Финансијски план за 2026 год-1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ACCA</dc:creator>
  <cp:lastModifiedBy>Sekretar</cp:lastModifiedBy>
  <cp:lastPrinted>2026-06-02T10:55:47Z</cp:lastPrinted>
  <dcterms:created xsi:type="dcterms:W3CDTF">2017-01-29T12:25:31Z</dcterms:created>
  <dcterms:modified xsi:type="dcterms:W3CDTF">2026-10-22T11:34:49Z</dcterms:modified>
</cp:coreProperties>
</file>